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<sst xmlns="http://schemas.openxmlformats.org/spreadsheetml/2006/main" count="253" uniqueCount="131">
  <si>
    <t>PRESIDENT</t>
  </si>
  <si>
    <t>Number of ballot papers distributed:</t>
  </si>
  <si>
    <t>Number of ballot papers returned:</t>
  </si>
  <si>
    <t>Number of papers found to be invalid (blank/spoilt):</t>
  </si>
  <si>
    <t>Thus, total number of valid papers to be counted:</t>
  </si>
  <si>
    <t>Result (1 to elect):-</t>
  </si>
  <si>
    <t>ELECTED</t>
  </si>
  <si>
    <t xml:space="preserve">DEPUTY PRESIDENT AND VICE PRESIDENTS </t>
  </si>
  <si>
    <t>Result (4 to elect – the highest polling candidate DP, the next three VPs):-</t>
  </si>
  <si>
    <t>ELECTION OF NEC – ORDINARY MEMBERS</t>
  </si>
  <si>
    <t>Result (30 to elect):-</t>
  </si>
  <si>
    <t>#</t>
  </si>
  <si>
    <t>ELECTED #</t>
  </si>
  <si>
    <t>Turnout %</t>
  </si>
  <si>
    <t>General</t>
  </si>
  <si>
    <t>Taxation</t>
  </si>
  <si>
    <t>Turnout</t>
  </si>
  <si>
    <t>Swing</t>
  </si>
  <si>
    <t>Share %</t>
  </si>
  <si>
    <r>
      <t>GODRICH, Janice</t>
    </r>
    <r>
      <rPr>
        <sz val="11"/>
        <rFont val="Trebuchet MS"/>
        <family val="2"/>
      </rPr>
      <t xml:space="preserve"> </t>
    </r>
    <r>
      <rPr>
        <i/>
        <sz val="8"/>
        <rFont val="Trebuchet MS"/>
        <family val="2"/>
      </rPr>
      <t xml:space="preserve">DWP Glasgow South </t>
    </r>
  </si>
  <si>
    <r>
      <t xml:space="preserve">WILDE, Jake </t>
    </r>
    <r>
      <rPr>
        <i/>
        <sz val="8"/>
        <rFont val="Trebuchet MS"/>
        <family val="2"/>
      </rPr>
      <t>IR – East Yorks &amp; North Lincs</t>
    </r>
  </si>
  <si>
    <r>
      <t xml:space="preserve">CURRIE, Stuart </t>
    </r>
    <r>
      <rPr>
        <i/>
        <sz val="8"/>
        <rFont val="Trebuchet MS"/>
        <family val="2"/>
      </rPr>
      <t xml:space="preserve">DWP Edinburgh </t>
    </r>
  </si>
  <si>
    <r>
      <t xml:space="preserve">65. JONES, Peter </t>
    </r>
    <r>
      <rPr>
        <i/>
        <sz val="8"/>
        <color indexed="8"/>
        <rFont val="Trebuchet MS"/>
        <family val="2"/>
      </rPr>
      <t xml:space="preserve">IR – South West Wales </t>
    </r>
  </si>
  <si>
    <t xml:space="preserve">Hulme, Christine </t>
  </si>
  <si>
    <t>*</t>
  </si>
  <si>
    <r>
      <t xml:space="preserve">2. YESILDALLI, Sevi </t>
    </r>
    <r>
      <rPr>
        <i/>
        <sz val="8"/>
        <color indexed="8"/>
        <rFont val="Trebuchet MS"/>
        <family val="2"/>
      </rPr>
      <t>Met Police - South East London</t>
    </r>
  </si>
  <si>
    <r>
      <t xml:space="preserve">4. WESLEY, Hector </t>
    </r>
    <r>
      <rPr>
        <i/>
        <sz val="8"/>
        <color indexed="8"/>
        <rFont val="Trebuchet MS"/>
        <family val="2"/>
      </rPr>
      <t>IR – London West</t>
    </r>
  </si>
  <si>
    <r>
      <t xml:space="preserve">5. FERGUSON, Mary </t>
    </r>
    <r>
      <rPr>
        <i/>
        <sz val="8"/>
        <color indexed="8"/>
        <rFont val="Trebuchet MS"/>
        <family val="2"/>
      </rPr>
      <t>DWP - TyneView Park</t>
    </r>
  </si>
  <si>
    <r>
      <t xml:space="preserve">15. LLOYD, Marion </t>
    </r>
    <r>
      <rPr>
        <i/>
        <sz val="8"/>
        <color indexed="8"/>
        <rFont val="Trebuchet MS"/>
        <family val="2"/>
      </rPr>
      <t>DfES - Sheffield</t>
    </r>
  </si>
  <si>
    <r>
      <t xml:space="preserve">1. McFADDEN, Dominic </t>
    </r>
    <r>
      <rPr>
        <i/>
        <sz val="8"/>
        <color indexed="8"/>
        <rFont val="Trebuchet MS"/>
        <family val="2"/>
      </rPr>
      <t xml:space="preserve">C&amp;E – Intelligence &amp; Investigation </t>
    </r>
  </si>
  <si>
    <r>
      <t xml:space="preserve">3. CHORLTON, Christine Jadwiga </t>
    </r>
    <r>
      <rPr>
        <i/>
        <sz val="8"/>
        <color indexed="8"/>
        <rFont val="Trebuchet MS"/>
        <family val="2"/>
      </rPr>
      <t>IR – Salford Revenue</t>
    </r>
  </si>
  <si>
    <r>
      <t xml:space="preserve">12. ALBERT, Ian </t>
    </r>
    <r>
      <rPr>
        <i/>
        <sz val="8"/>
        <color indexed="8"/>
        <rFont val="Trebuchet MS"/>
        <family val="2"/>
      </rPr>
      <t>DWP – HQ London</t>
    </r>
  </si>
  <si>
    <r>
      <t xml:space="preserve">19. BROWN, Hayley </t>
    </r>
    <r>
      <rPr>
        <i/>
        <sz val="8"/>
        <color indexed="8"/>
        <rFont val="Trebuchet MS"/>
        <family val="2"/>
      </rPr>
      <t>HM Revenue and Customs</t>
    </r>
  </si>
  <si>
    <r>
      <t xml:space="preserve">21. STEEPLES, Victoria </t>
    </r>
    <r>
      <rPr>
        <i/>
        <sz val="8"/>
        <color indexed="8"/>
        <rFont val="Trebuchet MS"/>
        <family val="2"/>
      </rPr>
      <t>Office of Fair Trading</t>
    </r>
  </si>
  <si>
    <r>
      <t xml:space="preserve">18. GEDLING, Cheryl </t>
    </r>
    <r>
      <rPr>
        <i/>
        <sz val="8"/>
        <color indexed="8"/>
        <rFont val="Trebuchet MS"/>
        <family val="2"/>
      </rPr>
      <t>Scottish Executive – Edinburgh Central</t>
    </r>
  </si>
  <si>
    <r>
      <t xml:space="preserve">20. JOHN, Martin </t>
    </r>
    <r>
      <rPr>
        <i/>
        <sz val="8"/>
        <color indexed="8"/>
        <rFont val="Trebuchet MS"/>
        <family val="2"/>
      </rPr>
      <t>DWP HQ - Sheffield</t>
    </r>
  </si>
  <si>
    <r>
      <t xml:space="preserve">7. REID, Andy </t>
    </r>
    <r>
      <rPr>
        <i/>
        <sz val="8"/>
        <color indexed="8"/>
        <rFont val="Trebuchet MS"/>
        <family val="2"/>
      </rPr>
      <t>IR – Westminster Valuation</t>
    </r>
  </si>
  <si>
    <r>
      <t xml:space="preserve">11. COMER, Steve </t>
    </r>
    <r>
      <rPr>
        <i/>
        <sz val="8"/>
        <color indexed="8"/>
        <rFont val="Trebuchet MS"/>
        <family val="2"/>
      </rPr>
      <t xml:space="preserve">C&amp;E – South West </t>
    </r>
  </si>
  <si>
    <r>
      <t xml:space="preserve">8. HOLBOURNE, Zita </t>
    </r>
    <r>
      <rPr>
        <i/>
        <sz val="8"/>
        <color indexed="8"/>
        <rFont val="Trebuchet MS"/>
        <family val="2"/>
      </rPr>
      <t>ACAS - National Branch</t>
    </r>
  </si>
  <si>
    <r>
      <t xml:space="preserve">9. LICENSE, Neil </t>
    </r>
    <r>
      <rPr>
        <i/>
        <sz val="8"/>
        <color indexed="8"/>
        <rFont val="Trebuchet MS"/>
        <family val="2"/>
      </rPr>
      <t xml:space="preserve">C&amp;E – Yorkshire &amp; North Lincs </t>
    </r>
  </si>
  <si>
    <r>
      <t xml:space="preserve">17. DENNIS, Alan </t>
    </r>
    <r>
      <rPr>
        <i/>
        <sz val="8"/>
        <color indexed="8"/>
        <rFont val="Trebuchet MS"/>
        <family val="2"/>
      </rPr>
      <t>MOD - Central London</t>
    </r>
  </si>
  <si>
    <r>
      <t xml:space="preserve">22. McINALLY, John </t>
    </r>
    <r>
      <rPr>
        <i/>
        <sz val="8"/>
        <color indexed="8"/>
        <rFont val="Trebuchet MS"/>
        <family val="2"/>
      </rPr>
      <t>DWP - Avon</t>
    </r>
  </si>
  <si>
    <r>
      <t xml:space="preserve">13. TAYLOR, Graham </t>
    </r>
    <r>
      <rPr>
        <i/>
        <sz val="8"/>
        <color indexed="8"/>
        <rFont val="Trebuchet MS"/>
        <family val="2"/>
      </rPr>
      <t xml:space="preserve">C&amp;E – HQ London </t>
    </r>
  </si>
  <si>
    <r>
      <t xml:space="preserve">14. WILDE, Jake </t>
    </r>
    <r>
      <rPr>
        <i/>
        <sz val="8"/>
        <color indexed="8"/>
        <rFont val="Trebuchet MS"/>
        <family val="2"/>
      </rPr>
      <t>IR – East Yorks &amp; North Lincs</t>
    </r>
  </si>
  <si>
    <r>
      <t>16. BINKS, Gwenda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IR – Westminster Valuation</t>
    </r>
  </si>
  <si>
    <r>
      <t xml:space="preserve">24. ASHTON, James </t>
    </r>
    <r>
      <rPr>
        <i/>
        <sz val="8"/>
        <color indexed="8"/>
        <rFont val="Trebuchet MS"/>
        <family val="2"/>
      </rPr>
      <t>IR – East Yorks &amp; North Lincs</t>
    </r>
  </si>
  <si>
    <r>
      <t xml:space="preserve">26. DUNN, Joy </t>
    </r>
    <r>
      <rPr>
        <i/>
        <sz val="8"/>
        <color indexed="8"/>
        <rFont val="Trebuchet MS"/>
        <family val="2"/>
      </rPr>
      <t xml:space="preserve">Scottish Executive – Edinburgh Leith </t>
    </r>
  </si>
  <si>
    <r>
      <t xml:space="preserve">28. BAKER, Mark </t>
    </r>
    <r>
      <rPr>
        <i/>
        <sz val="8"/>
        <color indexed="8"/>
        <rFont val="Trebuchet MS"/>
        <family val="2"/>
      </rPr>
      <t>DTLR - Bristol &amp; South West</t>
    </r>
  </si>
  <si>
    <r>
      <t>34. WILLIAMSON, Danny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 xml:space="preserve">SBS NS – Glasgow </t>
    </r>
  </si>
  <si>
    <r>
      <t xml:space="preserve">27. CONWAY, Tony </t>
    </r>
    <r>
      <rPr>
        <i/>
        <sz val="8"/>
        <color indexed="8"/>
        <rFont val="Trebuchet MS"/>
        <family val="2"/>
      </rPr>
      <t>DfES – GO West Midlands (General)</t>
    </r>
  </si>
  <si>
    <r>
      <t xml:space="preserve">29. MORRISON, Chris </t>
    </r>
    <r>
      <rPr>
        <i/>
        <sz val="8"/>
        <color indexed="8"/>
        <rFont val="Trebuchet MS"/>
        <family val="2"/>
      </rPr>
      <t>Telford - Aspire</t>
    </r>
  </si>
  <si>
    <r>
      <t xml:space="preserve">31. CAMPBELL, Moira </t>
    </r>
    <r>
      <rPr>
        <i/>
        <sz val="8"/>
        <color indexed="8"/>
        <rFont val="Trebuchet MS"/>
        <family val="2"/>
      </rPr>
      <t>DWP - Falkirk</t>
    </r>
  </si>
  <si>
    <r>
      <t xml:space="preserve">33. WINDER, Garry </t>
    </r>
    <r>
      <rPr>
        <i/>
        <sz val="8"/>
        <color indexed="8"/>
        <rFont val="Trebuchet MS"/>
        <family val="2"/>
      </rPr>
      <t>DCA - HQ Corporate</t>
    </r>
  </si>
  <si>
    <r>
      <t xml:space="preserve">32. PRIESTLEY, Les </t>
    </r>
    <r>
      <rPr>
        <i/>
        <sz val="8"/>
        <color indexed="8"/>
        <rFont val="Trebuchet MS"/>
        <family val="2"/>
      </rPr>
      <t xml:space="preserve">IR – Sheffield Revenue </t>
    </r>
  </si>
  <si>
    <r>
      <t xml:space="preserve">39. GALLIGAN, Christine </t>
    </r>
    <r>
      <rPr>
        <i/>
        <sz val="8"/>
        <color indexed="8"/>
        <rFont val="Trebuchet MS"/>
        <family val="2"/>
      </rPr>
      <t>DWP - Manchester &amp; Salford</t>
    </r>
  </si>
  <si>
    <r>
      <t xml:space="preserve">44. BUCHANAN, Tony </t>
    </r>
    <r>
      <rPr>
        <i/>
        <sz val="8"/>
        <color indexed="8"/>
        <rFont val="Trebuchet MS"/>
        <family val="2"/>
      </rPr>
      <t>DWP - Glasgow Benefit Centre</t>
    </r>
  </si>
  <si>
    <r>
      <t xml:space="preserve">47. McGOWAN, John </t>
    </r>
    <r>
      <rPr>
        <i/>
        <sz val="8"/>
        <color indexed="8"/>
        <rFont val="Trebuchet MS"/>
        <family val="2"/>
      </rPr>
      <t>DWP - Tayside</t>
    </r>
  </si>
  <si>
    <r>
      <t xml:space="preserve">49. COX, Joe </t>
    </r>
    <r>
      <rPr>
        <i/>
        <sz val="8"/>
        <color indexed="8"/>
        <rFont val="Trebuchet MS"/>
        <family val="2"/>
      </rPr>
      <t>DWP - Benton Park View (Newcastle)</t>
    </r>
  </si>
  <si>
    <r>
      <t xml:space="preserve">41. CURRIE, Stuart </t>
    </r>
    <r>
      <rPr>
        <i/>
        <sz val="8"/>
        <color indexed="8"/>
        <rFont val="Trebuchet MS"/>
        <family val="2"/>
      </rPr>
      <t>DWP - Edinburgh</t>
    </r>
  </si>
  <si>
    <r>
      <t xml:space="preserve">53. DODD, Owen </t>
    </r>
    <r>
      <rPr>
        <i/>
        <sz val="8"/>
        <color indexed="8"/>
        <rFont val="Trebuchet MS"/>
        <family val="2"/>
      </rPr>
      <t>Home Office – Midlands South West &amp; Wales</t>
    </r>
  </si>
  <si>
    <r>
      <t xml:space="preserve">52. HITCHIN, Michael </t>
    </r>
    <r>
      <rPr>
        <i/>
        <sz val="8"/>
        <color indexed="8"/>
        <rFont val="Trebuchet MS"/>
        <family val="2"/>
      </rPr>
      <t xml:space="preserve">Home Office – HQ London </t>
    </r>
  </si>
  <si>
    <r>
      <t xml:space="preserve">54. BOSMAN, Michael </t>
    </r>
    <r>
      <rPr>
        <i/>
        <sz val="8"/>
        <color indexed="8"/>
        <rFont val="Trebuchet MS"/>
        <family val="2"/>
      </rPr>
      <t>Home Office – West London</t>
    </r>
  </si>
  <si>
    <r>
      <t xml:space="preserve">56. COVINGTON, Mary </t>
    </r>
    <r>
      <rPr>
        <i/>
        <sz val="8"/>
        <color indexed="8"/>
        <rFont val="Trebuchet MS"/>
        <family val="2"/>
      </rPr>
      <t>DTI - Trade Policy</t>
    </r>
  </si>
  <si>
    <r>
      <t xml:space="preserve">57. McKENDRICK, Robin </t>
    </r>
    <r>
      <rPr>
        <i/>
        <sz val="8"/>
        <color indexed="8"/>
        <rFont val="Trebuchet MS"/>
        <family val="2"/>
      </rPr>
      <t>Scottish Executive - Edinburgh Leith</t>
    </r>
  </si>
  <si>
    <r>
      <t xml:space="preserve">61. MURRAY, John </t>
    </r>
    <r>
      <rPr>
        <i/>
        <sz val="8"/>
        <color indexed="8"/>
        <rFont val="Trebuchet MS"/>
        <family val="2"/>
      </rPr>
      <t>Met Police – Outer North East</t>
    </r>
  </si>
  <si>
    <r>
      <t xml:space="preserve">58. WARD, John </t>
    </r>
    <r>
      <rPr>
        <i/>
        <sz val="8"/>
        <color indexed="8"/>
        <rFont val="Trebuchet MS"/>
        <family val="2"/>
      </rPr>
      <t xml:space="preserve">DTI - Trade Policy </t>
    </r>
  </si>
  <si>
    <r>
      <t xml:space="preserve">67. LORD, Christopher </t>
    </r>
    <r>
      <rPr>
        <i/>
        <sz val="8"/>
        <color indexed="8"/>
        <rFont val="Trebuchet MS"/>
        <family val="2"/>
      </rPr>
      <t xml:space="preserve">DTI – Trade Policy </t>
    </r>
  </si>
  <si>
    <r>
      <t xml:space="preserve">64. REYNOLDS, James </t>
    </r>
    <r>
      <rPr>
        <i/>
        <sz val="8"/>
        <color indexed="8"/>
        <rFont val="Trebuchet MS"/>
        <family val="2"/>
      </rPr>
      <t>DTI – Trade Policy</t>
    </r>
  </si>
  <si>
    <r>
      <t xml:space="preserve">70. HENDERSON, Andrew </t>
    </r>
    <r>
      <rPr>
        <i/>
        <sz val="8"/>
        <color indexed="8"/>
        <rFont val="Trebuchet MS"/>
        <family val="2"/>
      </rPr>
      <t xml:space="preserve">DTI - 1 Victoria Street </t>
    </r>
  </si>
  <si>
    <r>
      <t xml:space="preserve">77. MILWARD, Nora </t>
    </r>
    <r>
      <rPr>
        <i/>
        <sz val="8"/>
        <color indexed="8"/>
        <rFont val="Trebuchet MS"/>
        <family val="2"/>
      </rPr>
      <t>DTI – GO North West</t>
    </r>
  </si>
  <si>
    <r>
      <t xml:space="preserve">73. HOLOHAN, Gary </t>
    </r>
    <r>
      <rPr>
        <i/>
        <sz val="8"/>
        <color indexed="8"/>
        <rFont val="Trebuchet MS"/>
        <family val="2"/>
      </rPr>
      <t xml:space="preserve">DTI – Trade Policy </t>
    </r>
  </si>
  <si>
    <r>
      <t xml:space="preserve">68. KURUP, Ravi </t>
    </r>
    <r>
      <rPr>
        <i/>
        <sz val="8"/>
        <color indexed="8"/>
        <rFont val="Trebuchet MS"/>
        <family val="2"/>
      </rPr>
      <t xml:space="preserve">IR – Kingston Revenue </t>
    </r>
  </si>
  <si>
    <r>
      <t xml:space="preserve">50. IQBAL, Jawid </t>
    </r>
    <r>
      <rPr>
        <i/>
        <sz val="8"/>
        <color indexed="8"/>
        <rFont val="Trebuchet MS"/>
        <family val="2"/>
      </rPr>
      <t>DfT/ODPM - Birmingham</t>
    </r>
  </si>
  <si>
    <r>
      <t xml:space="preserve">72. BACON, Rod </t>
    </r>
    <r>
      <rPr>
        <i/>
        <sz val="8"/>
        <color indexed="8"/>
        <rFont val="Trebuchet MS"/>
        <family val="2"/>
      </rPr>
      <t xml:space="preserve">DWP - East Hampshire &amp; Isle of Wight </t>
    </r>
  </si>
  <si>
    <r>
      <t xml:space="preserve">6. MCHUGH, Kevin </t>
    </r>
    <r>
      <rPr>
        <i/>
        <sz val="8"/>
        <color indexed="8"/>
        <rFont val="Trebuchet MS"/>
        <family val="2"/>
      </rPr>
      <t>HM Revenue and Customs</t>
    </r>
  </si>
  <si>
    <r>
      <t xml:space="preserve">25. WILLIAMS, Rob </t>
    </r>
    <r>
      <rPr>
        <i/>
        <sz val="8"/>
        <color indexed="8"/>
        <rFont val="Trebuchet MS"/>
        <family val="2"/>
      </rPr>
      <t xml:space="preserve">DWP - Bradford </t>
    </r>
  </si>
  <si>
    <r>
      <t>82. MOLONEY, John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DfT/ODPM London</t>
    </r>
  </si>
  <si>
    <r>
      <t xml:space="preserve">66. SHARPLES, John </t>
    </r>
    <r>
      <rPr>
        <i/>
        <sz val="8"/>
        <color indexed="8"/>
        <rFont val="Trebuchet MS"/>
        <family val="2"/>
      </rPr>
      <t>IR – Greater Manchester</t>
    </r>
  </si>
  <si>
    <r>
      <t xml:space="preserve">10. BROWN, Alan </t>
    </r>
    <r>
      <rPr>
        <i/>
        <sz val="8"/>
        <color indexed="8"/>
        <rFont val="Trebuchet MS"/>
        <family val="2"/>
      </rPr>
      <t>DWP - Glasgow North</t>
    </r>
  </si>
  <si>
    <t>2006-07</t>
  </si>
  <si>
    <t>2007-08</t>
  </si>
  <si>
    <t>Non-runner</t>
  </si>
  <si>
    <t>* indicates reservation applies</t>
  </si>
  <si>
    <r>
      <t xml:space="preserve">23. RICHARDS, David </t>
    </r>
    <r>
      <rPr>
        <i/>
        <sz val="8"/>
        <color indexed="8"/>
        <rFont val="Trebuchet MS"/>
        <family val="2"/>
      </rPr>
      <t xml:space="preserve">Department for Work and Pensions </t>
    </r>
  </si>
  <si>
    <r>
      <t xml:space="preserve">30. WILLIAMS, Paul </t>
    </r>
    <r>
      <rPr>
        <i/>
        <sz val="8"/>
        <color indexed="8"/>
        <rFont val="Trebuchet MS"/>
        <family val="2"/>
      </rPr>
      <t>Driving Standards Agency</t>
    </r>
  </si>
  <si>
    <t>ELECTED*</t>
  </si>
  <si>
    <r>
      <t xml:space="preserve">35. JAMIESON, John </t>
    </r>
    <r>
      <rPr>
        <i/>
        <sz val="8"/>
        <color indexed="8"/>
        <rFont val="Trebuchet MS"/>
        <family val="2"/>
      </rPr>
      <t>Registers of Scotland</t>
    </r>
  </si>
  <si>
    <r>
      <t xml:space="preserve">36. CARR, Damian </t>
    </r>
    <r>
      <rPr>
        <i/>
        <sz val="8"/>
        <color indexed="8"/>
        <rFont val="Trebuchet MS"/>
        <family val="2"/>
      </rPr>
      <t>HM Revenue and Customs</t>
    </r>
  </si>
  <si>
    <t>Non-Runner</t>
  </si>
  <si>
    <r>
      <t xml:space="preserve">51. FINLAY, Jacqueline </t>
    </r>
    <r>
      <rPr>
        <i/>
        <sz val="8"/>
        <color indexed="8"/>
        <rFont val="Trebuchet MS"/>
        <family val="2"/>
      </rPr>
      <t>COPFS - Scotland</t>
    </r>
  </si>
  <si>
    <r>
      <t xml:space="preserve">55. HARKINS, Bernard James </t>
    </r>
    <r>
      <rPr>
        <i/>
        <sz val="8"/>
        <color indexed="8"/>
        <rFont val="Trebuchet MS"/>
        <family val="2"/>
      </rPr>
      <t>COPFS - Scotland</t>
    </r>
  </si>
  <si>
    <r>
      <t xml:space="preserve">60. BROWNE, Marjorie </t>
    </r>
    <r>
      <rPr>
        <i/>
        <sz val="8"/>
        <color indexed="8"/>
        <rFont val="Trebuchet MS"/>
        <family val="2"/>
      </rPr>
      <t>DWP</t>
    </r>
  </si>
  <si>
    <r>
      <t xml:space="preserve">37. BROWN, Paula </t>
    </r>
    <r>
      <rPr>
        <i/>
        <sz val="8"/>
        <color indexed="8"/>
        <rFont val="Trebuchet MS"/>
        <family val="2"/>
      </rPr>
      <t>Health &amp; Safety Executive</t>
    </r>
  </si>
  <si>
    <r>
      <t xml:space="preserve">38. MOTTERSHEAD, Robert </t>
    </r>
    <r>
      <rPr>
        <i/>
        <sz val="8"/>
        <color indexed="8"/>
        <rFont val="Trebuchet MS"/>
        <family val="2"/>
      </rPr>
      <t>HM Revenue and Customs</t>
    </r>
  </si>
  <si>
    <r>
      <t xml:space="preserve">40. BRYSON, Rob </t>
    </r>
    <r>
      <rPr>
        <i/>
        <sz val="8"/>
        <color indexed="8"/>
        <rFont val="Trebuchet MS"/>
        <family val="2"/>
      </rPr>
      <t xml:space="preserve">DWP </t>
    </r>
  </si>
  <si>
    <r>
      <t xml:space="preserve">43. CAMPBELL-NIMMO, ALAN </t>
    </r>
    <r>
      <rPr>
        <i/>
        <sz val="8"/>
        <color indexed="8"/>
        <rFont val="Trebuchet MS"/>
        <family val="2"/>
      </rPr>
      <t xml:space="preserve">DWP </t>
    </r>
  </si>
  <si>
    <r>
      <t xml:space="preserve">42. SAMUEL, Willie </t>
    </r>
    <r>
      <rPr>
        <i/>
        <sz val="8"/>
        <color indexed="8"/>
        <rFont val="Trebuchet MS"/>
        <family val="2"/>
      </rPr>
      <t xml:space="preserve">DWP </t>
    </r>
  </si>
  <si>
    <r>
      <t xml:space="preserve">45. FULLER, Howard </t>
    </r>
    <r>
      <rPr>
        <i/>
        <sz val="8"/>
        <color indexed="8"/>
        <rFont val="Trebuchet MS"/>
        <family val="2"/>
      </rPr>
      <t xml:space="preserve">DWP </t>
    </r>
  </si>
  <si>
    <r>
      <t xml:space="preserve">46. MOFFAT, John </t>
    </r>
    <r>
      <rPr>
        <i/>
        <sz val="8"/>
        <color indexed="8"/>
        <rFont val="Trebuchet MS"/>
        <family val="2"/>
      </rPr>
      <t>Scottish Prison Service</t>
    </r>
  </si>
  <si>
    <r>
      <t xml:space="preserve">48. BOOTH, Mike </t>
    </r>
    <r>
      <rPr>
        <i/>
        <sz val="8"/>
        <color indexed="8"/>
        <rFont val="Trebuchet MS"/>
        <family val="2"/>
      </rPr>
      <t xml:space="preserve">Department for Constitutional Affairs </t>
    </r>
  </si>
  <si>
    <r>
      <t xml:space="preserve">59. WRIGHT, Annette </t>
    </r>
    <r>
      <rPr>
        <i/>
        <sz val="8"/>
        <color indexed="8"/>
        <rFont val="Trebuchet MS"/>
        <family val="2"/>
      </rPr>
      <t xml:space="preserve">DWP </t>
    </r>
  </si>
  <si>
    <r>
      <t xml:space="preserve">61. HULME, Christine </t>
    </r>
    <r>
      <rPr>
        <i/>
        <sz val="8"/>
        <color indexed="8"/>
        <rFont val="Trebuchet MS"/>
        <family val="2"/>
      </rPr>
      <t>DWP</t>
    </r>
  </si>
  <si>
    <r>
      <t xml:space="preserve">61. RAFTERY, Theresa </t>
    </r>
    <r>
      <rPr>
        <i/>
        <sz val="8"/>
        <color indexed="8"/>
        <rFont val="Trebuchet MS"/>
        <family val="2"/>
      </rPr>
      <t>DWP</t>
    </r>
  </si>
  <si>
    <r>
      <t xml:space="preserve">69. KENNY, Liz </t>
    </r>
    <r>
      <rPr>
        <i/>
        <sz val="8"/>
        <color indexed="8"/>
        <rFont val="Trebuchet MS"/>
        <family val="2"/>
      </rPr>
      <t xml:space="preserve">Government Offices </t>
    </r>
  </si>
  <si>
    <r>
      <t xml:space="preserve">71. CATTEN, Sue </t>
    </r>
    <r>
      <rPr>
        <i/>
        <sz val="8"/>
        <color indexed="8"/>
        <rFont val="Trebuchet MS"/>
        <family val="2"/>
      </rPr>
      <t>DWP</t>
    </r>
  </si>
  <si>
    <r>
      <t xml:space="preserve">74. HALE, Liz </t>
    </r>
    <r>
      <rPr>
        <i/>
        <sz val="8"/>
        <color indexed="8"/>
        <rFont val="Trebuchet MS"/>
        <family val="2"/>
      </rPr>
      <t xml:space="preserve">Met Police </t>
    </r>
  </si>
  <si>
    <r>
      <t xml:space="preserve">75. ROCK, Lee </t>
    </r>
    <r>
      <rPr>
        <i/>
        <sz val="8"/>
        <color indexed="8"/>
        <rFont val="Trebuchet MS"/>
        <family val="2"/>
      </rPr>
      <t xml:space="preserve">DWP </t>
    </r>
  </si>
  <si>
    <r>
      <t xml:space="preserve">76. HOWS, Lynne </t>
    </r>
    <r>
      <rPr>
        <i/>
        <sz val="8"/>
        <color indexed="8"/>
        <rFont val="Trebuchet MS"/>
        <family val="2"/>
      </rPr>
      <t xml:space="preserve">DWP </t>
    </r>
  </si>
  <si>
    <r>
      <t xml:space="preserve">78. JOHNSON, Karen </t>
    </r>
    <r>
      <rPr>
        <i/>
        <sz val="8"/>
        <color indexed="8"/>
        <rFont val="Trebuchet MS"/>
        <family val="2"/>
      </rPr>
      <t>DC &amp; LG</t>
    </r>
  </si>
  <si>
    <r>
      <t xml:space="preserve">79. BRACY, Kathy </t>
    </r>
    <r>
      <rPr>
        <i/>
        <sz val="8"/>
        <color indexed="8"/>
        <rFont val="Trebuchet MS"/>
        <family val="2"/>
      </rPr>
      <t>HM Revenue and Customs</t>
    </r>
  </si>
  <si>
    <r>
      <t xml:space="preserve">80. PRICE, Richard </t>
    </r>
    <r>
      <rPr>
        <i/>
        <sz val="8"/>
        <color indexed="8"/>
        <rFont val="Trebuchet MS"/>
        <family val="2"/>
      </rPr>
      <t>Office for National Statistics</t>
    </r>
  </si>
  <si>
    <r>
      <t xml:space="preserve">81. HICKEY, Christopher </t>
    </r>
    <r>
      <rPr>
        <i/>
        <sz val="8"/>
        <color indexed="8"/>
        <rFont val="Trebuchet MS"/>
        <family val="2"/>
      </rPr>
      <t>DC &amp; LG</t>
    </r>
  </si>
  <si>
    <r>
      <t>83. OKONKWO, Damian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Metropolitan Police Service</t>
    </r>
  </si>
  <si>
    <r>
      <t>84. MORGAN, Les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Department for Constitutional Affairs</t>
    </r>
  </si>
  <si>
    <r>
      <t>85. KENNY, Martin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Government Offices</t>
    </r>
  </si>
  <si>
    <r>
      <t>86. BOWERS, Graham V</t>
    </r>
    <r>
      <rPr>
        <sz val="8"/>
        <color indexed="8"/>
        <rFont val="Trebuchet MS"/>
        <family val="2"/>
      </rPr>
      <t xml:space="preserve"> </t>
    </r>
    <r>
      <rPr>
        <i/>
        <sz val="8"/>
        <color indexed="8"/>
        <rFont val="Trebuchet MS"/>
        <family val="2"/>
      </rPr>
      <t>DEFRA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</si>
  <si>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BEAN, Dave </t>
    </r>
    <r>
      <rPr>
        <sz val="8"/>
        <color indexed="8"/>
        <rFont val="Trebuchet MS"/>
        <family val="2"/>
      </rPr>
      <t>IR – Leicester Revenue</t>
    </r>
  </si>
  <si>
    <r>
      <t>2.</t>
    </r>
    <r>
      <rPr>
        <sz val="7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BOND, Sue </t>
    </r>
    <r>
      <rPr>
        <sz val="8"/>
        <color indexed="8"/>
        <rFont val="Trebuchet MS"/>
        <family val="2"/>
      </rPr>
      <t>Equal Opportunities Commission</t>
    </r>
  </si>
  <si>
    <r>
      <t>3.</t>
    </r>
    <r>
      <rPr>
        <sz val="7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MORRIS, Glenys </t>
    </r>
    <r>
      <rPr>
        <sz val="8"/>
        <color indexed="8"/>
        <rFont val="Trebuchet MS"/>
        <family val="2"/>
      </rPr>
      <t>DCA - London Courts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</si>
  <si>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KELLY, Kevin </t>
    </r>
    <r>
      <rPr>
        <sz val="8"/>
        <color indexed="8"/>
        <rFont val="Trebuchet MS"/>
        <family val="2"/>
      </rPr>
      <t>Land Registry - Durham</t>
    </r>
  </si>
  <si>
    <r>
      <t>5.</t>
    </r>
    <r>
      <rPr>
        <sz val="7"/>
        <color indexed="8"/>
        <rFont val="Times New Roman"/>
        <family val="1"/>
      </rPr>
      <t xml:space="preserve">       </t>
    </r>
    <r>
      <rPr>
        <b/>
        <sz val="11"/>
        <color indexed="8"/>
        <rFont val="Trebuchet MS"/>
        <family val="2"/>
      </rPr>
      <t xml:space="preserve">ASHTON, James </t>
    </r>
    <r>
      <rPr>
        <sz val="8"/>
        <color indexed="8"/>
        <rFont val="Trebuchet MS"/>
        <family val="2"/>
      </rPr>
      <t xml:space="preserve">HM Revenue and Customs </t>
    </r>
  </si>
  <si>
    <r>
      <t>6.</t>
    </r>
    <r>
      <rPr>
        <sz val="7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CAMPBELL, Moira </t>
    </r>
    <r>
      <rPr>
        <sz val="8"/>
        <color indexed="8"/>
        <rFont val="Trebuchet MS"/>
        <family val="2"/>
      </rPr>
      <t>DWP - Falkirk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</si>
  <si>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CURRIE, Stuart </t>
    </r>
    <r>
      <rPr>
        <sz val="8"/>
        <color indexed="8"/>
        <rFont val="Trebuchet MS"/>
        <family val="2"/>
      </rPr>
      <t xml:space="preserve">DWP - Edinburgh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</si>
  <si>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Trebuchet MS"/>
        <family val="2"/>
      </rPr>
      <t xml:space="preserve">BOSMAN, Michael </t>
    </r>
    <r>
      <rPr>
        <sz val="8"/>
        <color indexed="8"/>
        <rFont val="Trebuchet MS"/>
        <family val="2"/>
      </rPr>
      <t xml:space="preserve">Home Office – West London </t>
    </r>
  </si>
  <si>
    <r>
      <t>9.</t>
    </r>
    <r>
      <rPr>
        <sz val="7"/>
        <color indexed="8"/>
        <rFont val="Times New Roman"/>
        <family val="1"/>
      </rPr>
      <t xml:space="preserve">       </t>
    </r>
    <r>
      <rPr>
        <b/>
        <sz val="11"/>
        <color indexed="8"/>
        <rFont val="Trebuchet MS"/>
        <family val="2"/>
      </rPr>
      <t xml:space="preserve">MOFFAT, John </t>
    </r>
    <r>
      <rPr>
        <sz val="8"/>
        <color indexed="8"/>
        <rFont val="Trebuchet MS"/>
        <family val="2"/>
      </rPr>
      <t>Scottish Prison Service</t>
    </r>
  </si>
  <si>
    <r>
      <t>10.</t>
    </r>
    <r>
      <rPr>
        <sz val="7"/>
        <color indexed="8"/>
        <rFont val="Times New Roman"/>
        <family val="1"/>
      </rPr>
      <t>    </t>
    </r>
    <r>
      <rPr>
        <b/>
        <sz val="11"/>
        <color indexed="8"/>
        <rFont val="Trebuchet MS"/>
        <family val="2"/>
      </rPr>
      <t xml:space="preserve">BROWNE, Marjorie </t>
    </r>
    <r>
      <rPr>
        <sz val="8"/>
        <color indexed="8"/>
        <rFont val="Trebuchet MS"/>
        <family val="2"/>
      </rPr>
      <t xml:space="preserve">Department for Work and Pensions 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</si>
  <si>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Trebuchet MS"/>
        <family val="2"/>
      </rPr>
      <t xml:space="preserve">WARD, John </t>
    </r>
    <r>
      <rPr>
        <sz val="8"/>
        <color indexed="8"/>
        <rFont val="Trebuchet MS"/>
        <family val="2"/>
      </rPr>
      <t xml:space="preserve">DTI - Trade Policy 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</si>
  <si>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Trebuchet MS"/>
        <family val="2"/>
      </rPr>
      <t xml:space="preserve">BACON, Rod </t>
    </r>
    <r>
      <rPr>
        <sz val="8"/>
        <color indexed="8"/>
        <rFont val="Trebuchet MS"/>
        <family val="2"/>
      </rPr>
      <t xml:space="preserve">Department for Work and Pensions 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</si>
  <si>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Trebuchet MS"/>
        <family val="2"/>
      </rPr>
      <t xml:space="preserve">McKENDRICK, Robin </t>
    </r>
    <r>
      <rPr>
        <sz val="8"/>
        <color indexed="8"/>
        <rFont val="Trebuchet MS"/>
        <family val="2"/>
      </rPr>
      <t xml:space="preserve">Scottish Executive - Edinburgh Leith 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</si>
  <si>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Trebuchet MS"/>
        <family val="2"/>
      </rPr>
      <t xml:space="preserve">REYNOLDS, James </t>
    </r>
    <r>
      <rPr>
        <sz val="8"/>
        <color indexed="8"/>
        <rFont val="Trebuchet MS"/>
        <family val="2"/>
      </rPr>
      <t xml:space="preserve">DTI – Trade Policy 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</si>
  <si>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Trebuchet MS"/>
        <family val="2"/>
      </rPr>
      <t xml:space="preserve">MOLONEY, John </t>
    </r>
    <r>
      <rPr>
        <sz val="8"/>
        <color indexed="8"/>
        <rFont val="Trebuchet MS"/>
        <family val="2"/>
      </rPr>
      <t xml:space="preserve">Department for Transport 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</si>
</sst>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_ ;[Red]\-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rebuchet MS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1"/>
      <color indexed="8"/>
      <name val="Trebuchet MS"/>
      <family val="2"/>
    </font>
    <font>
      <i/>
      <sz val="8"/>
      <color indexed="8"/>
      <name val="Trebuchet MS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8"/>
      <color indexed="8"/>
      <name val="Trebuchet MS"/>
      <family val="2"/>
    </font>
    <font>
      <i/>
      <sz val="11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b/>
      <i/>
      <sz val="12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name val="Arial"/>
      <family val="0"/>
    </font>
    <font>
      <sz val="7"/>
      <color indexed="8"/>
      <name val="Times New Roman"/>
      <family val="1"/>
    </font>
    <font>
      <sz val="8"/>
      <name val="Trebuchet MS"/>
      <family val="2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3" fontId="12" fillId="0" borderId="1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3" fillId="3" borderId="0" xfId="0" applyFont="1" applyFill="1" applyAlignment="1">
      <alignment horizontal="left"/>
    </xf>
    <xf numFmtId="3" fontId="15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justify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vertical="top" wrapText="1"/>
    </xf>
    <xf numFmtId="3" fontId="15" fillId="3" borderId="2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3" fontId="15" fillId="3" borderId="3" xfId="0" applyNumberFormat="1" applyFont="1" applyFill="1" applyBorder="1" applyAlignment="1">
      <alignment horizontal="center" vertical="top" wrapText="1"/>
    </xf>
    <xf numFmtId="2" fontId="5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2" fontId="5" fillId="3" borderId="0" xfId="0" applyNumberFormat="1" applyFont="1" applyFill="1" applyAlignment="1">
      <alignment horizontal="center" wrapText="1"/>
    </xf>
    <xf numFmtId="165" fontId="5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 wrapText="1"/>
    </xf>
    <xf numFmtId="3" fontId="15" fillId="3" borderId="9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 wrapText="1"/>
    </xf>
    <xf numFmtId="3" fontId="15" fillId="3" borderId="11" xfId="0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vertical="top" wrapText="1"/>
    </xf>
    <xf numFmtId="3" fontId="15" fillId="3" borderId="13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indent="4"/>
    </xf>
    <xf numFmtId="3" fontId="18" fillId="3" borderId="0" xfId="0" applyNumberFormat="1" applyFont="1" applyFill="1" applyAlignment="1">
      <alignment horizontal="center"/>
    </xf>
    <xf numFmtId="3" fontId="17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justify"/>
    </xf>
    <xf numFmtId="2" fontId="15" fillId="3" borderId="0" xfId="0" applyNumberFormat="1" applyFont="1" applyFill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3" fontId="16" fillId="3" borderId="0" xfId="0" applyNumberFormat="1" applyFont="1" applyFill="1" applyAlignment="1">
      <alignment horizontal="center"/>
    </xf>
    <xf numFmtId="2" fontId="3" fillId="3" borderId="0" xfId="21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2" fontId="19" fillId="3" borderId="0" xfId="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3" fillId="3" borderId="0" xfId="0" applyFont="1" applyFill="1" applyAlignment="1">
      <alignment/>
    </xf>
    <xf numFmtId="0" fontId="22" fillId="3" borderId="0" xfId="0" applyFont="1" applyFill="1" applyAlignment="1">
      <alignment/>
    </xf>
    <xf numFmtId="3" fontId="7" fillId="0" borderId="0" xfId="0" applyNumberFormat="1" applyFont="1" applyAlignment="1">
      <alignment horizontal="center"/>
    </xf>
    <xf numFmtId="3" fontId="15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85" zoomScaleNormal="85" workbookViewId="0" topLeftCell="A16">
      <selection activeCell="A27" sqref="A27"/>
    </sheetView>
  </sheetViews>
  <sheetFormatPr defaultColWidth="9.140625" defaultRowHeight="12.75"/>
  <cols>
    <col min="1" max="1" width="59.421875" style="0" customWidth="1"/>
    <col min="2" max="2" width="20.140625" style="24" customWidth="1"/>
    <col min="3" max="3" width="11.140625" style="23" bestFit="1" customWidth="1"/>
    <col min="4" max="4" width="17.8515625" style="72" bestFit="1" customWidth="1"/>
    <col min="5" max="5" width="12.57421875" style="73" customWidth="1"/>
    <col min="6" max="6" width="20.00390625" style="0" customWidth="1"/>
    <col min="7" max="7" width="14.00390625" style="0" customWidth="1"/>
    <col min="8" max="8" width="16.28125" style="0" customWidth="1"/>
    <col min="9" max="9" width="8.7109375" style="0" bestFit="1" customWidth="1"/>
    <col min="10" max="10" width="9.57421875" style="0" bestFit="1" customWidth="1"/>
    <col min="11" max="11" width="23.00390625" style="0" customWidth="1"/>
  </cols>
  <sheetData>
    <row r="1" spans="1:11" ht="18">
      <c r="A1" s="30" t="s">
        <v>0</v>
      </c>
      <c r="B1" s="31" t="s">
        <v>80</v>
      </c>
      <c r="C1" s="32"/>
      <c r="D1" s="33"/>
      <c r="E1" s="34"/>
      <c r="F1" s="25" t="s">
        <v>79</v>
      </c>
      <c r="G1" s="2"/>
      <c r="H1" s="3"/>
      <c r="I1" s="4"/>
      <c r="J1" s="5">
        <v>2005</v>
      </c>
      <c r="K1" s="3"/>
    </row>
    <row r="2" spans="1:11" ht="18.75" thickBot="1">
      <c r="A2" s="35"/>
      <c r="B2" s="31"/>
      <c r="C2" s="36"/>
      <c r="D2" s="33"/>
      <c r="E2" s="34"/>
      <c r="F2" s="1"/>
      <c r="G2" s="2"/>
      <c r="H2" s="3"/>
      <c r="I2" s="4"/>
      <c r="J2" s="6"/>
      <c r="K2" s="3"/>
    </row>
    <row r="3" spans="1:11" ht="19.5" thickBot="1" thickTop="1">
      <c r="A3" s="37" t="s">
        <v>1</v>
      </c>
      <c r="B3" s="38">
        <v>296743</v>
      </c>
      <c r="C3" s="36"/>
      <c r="D3" s="33"/>
      <c r="E3" s="34"/>
      <c r="F3" s="27">
        <v>297862</v>
      </c>
      <c r="G3" s="2"/>
      <c r="H3" s="3"/>
      <c r="I3" s="4"/>
      <c r="J3" s="6">
        <v>298747</v>
      </c>
      <c r="K3" s="3"/>
    </row>
    <row r="4" spans="1:11" ht="18.75" thickBot="1">
      <c r="A4" s="39" t="s">
        <v>2</v>
      </c>
      <c r="B4" s="40">
        <v>33598</v>
      </c>
      <c r="C4" s="36"/>
      <c r="D4" s="33"/>
      <c r="E4" s="34"/>
      <c r="F4" s="27">
        <v>40651</v>
      </c>
      <c r="G4" s="2"/>
      <c r="H4" s="3"/>
      <c r="I4" s="4"/>
      <c r="J4" s="6">
        <v>41408</v>
      </c>
      <c r="K4" s="3"/>
    </row>
    <row r="5" spans="1:11" ht="18.75" thickBot="1">
      <c r="A5" s="39" t="s">
        <v>3</v>
      </c>
      <c r="B5" s="40">
        <v>656</v>
      </c>
      <c r="C5" s="36"/>
      <c r="D5" s="41" t="s">
        <v>13</v>
      </c>
      <c r="E5" s="34"/>
      <c r="F5" s="27">
        <v>888</v>
      </c>
      <c r="G5" s="2"/>
      <c r="H5" s="7" t="s">
        <v>13</v>
      </c>
      <c r="I5" s="4"/>
      <c r="J5" s="6">
        <v>901</v>
      </c>
      <c r="K5" s="7" t="s">
        <v>13</v>
      </c>
    </row>
    <row r="6" spans="1:11" ht="18.75" thickBot="1">
      <c r="A6" s="42" t="s">
        <v>4</v>
      </c>
      <c r="B6" s="40">
        <v>32942</v>
      </c>
      <c r="C6" s="36"/>
      <c r="D6" s="33"/>
      <c r="E6" s="34"/>
      <c r="F6" s="27">
        <v>39763</v>
      </c>
      <c r="G6" s="2"/>
      <c r="H6" s="3">
        <v>13.349470560192303</v>
      </c>
      <c r="I6" s="4"/>
      <c r="J6" s="6">
        <v>40507</v>
      </c>
      <c r="K6" s="3">
        <v>13.558964608849628</v>
      </c>
    </row>
    <row r="7" spans="1:11" ht="18.75" thickTop="1">
      <c r="A7" s="43"/>
      <c r="B7" s="31"/>
      <c r="C7" s="36"/>
      <c r="D7" s="33"/>
      <c r="E7" s="34"/>
      <c r="F7" s="1"/>
      <c r="G7" s="2"/>
      <c r="H7" s="3"/>
      <c r="I7" s="4"/>
      <c r="J7" s="6"/>
      <c r="K7" s="3"/>
    </row>
    <row r="8" spans="1:11" ht="18">
      <c r="A8" s="43" t="s">
        <v>5</v>
      </c>
      <c r="B8" s="31"/>
      <c r="C8" s="36"/>
      <c r="D8" s="33"/>
      <c r="E8" s="34"/>
      <c r="F8" s="1"/>
      <c r="G8" s="2"/>
      <c r="H8" s="3"/>
      <c r="I8" s="4"/>
      <c r="J8" s="6"/>
      <c r="K8" s="3"/>
    </row>
    <row r="9" spans="1:11" ht="18.75" thickBot="1">
      <c r="A9" s="35"/>
      <c r="B9" s="31"/>
      <c r="C9" s="36"/>
      <c r="D9" s="44" t="s">
        <v>18</v>
      </c>
      <c r="E9" s="45" t="s">
        <v>17</v>
      </c>
      <c r="F9" s="1"/>
      <c r="G9" s="2"/>
      <c r="H9" s="7" t="s">
        <v>18</v>
      </c>
      <c r="I9" s="8" t="s">
        <v>17</v>
      </c>
      <c r="J9" s="6"/>
      <c r="K9" s="7" t="s">
        <v>18</v>
      </c>
    </row>
    <row r="10" spans="1:11" ht="18.75" thickBot="1">
      <c r="A10" s="46" t="s">
        <v>19</v>
      </c>
      <c r="B10" s="31">
        <v>14347</v>
      </c>
      <c r="C10" s="47" t="s">
        <v>6</v>
      </c>
      <c r="D10" s="33">
        <f>(33598*B10)/10000000</f>
        <v>48.2030506</v>
      </c>
      <c r="E10" s="34">
        <f>D10-H10</f>
        <v>-4.8135728942032046</v>
      </c>
      <c r="F10" s="27">
        <v>21081</v>
      </c>
      <c r="G10" s="10" t="s">
        <v>6</v>
      </c>
      <c r="H10" s="3">
        <v>53.0166234942032</v>
      </c>
      <c r="I10" s="4">
        <v>-2.5589560352608984</v>
      </c>
      <c r="J10" s="6">
        <v>22512</v>
      </c>
      <c r="K10" s="3">
        <v>55.57557952946405</v>
      </c>
    </row>
    <row r="11" spans="1:11" ht="18">
      <c r="A11" s="46" t="s">
        <v>20</v>
      </c>
      <c r="B11" s="31">
        <v>9599</v>
      </c>
      <c r="C11" s="47"/>
      <c r="D11" s="33">
        <f>(33598*B11)/10000000</f>
        <v>32.2507202</v>
      </c>
      <c r="E11" s="34">
        <f>D11-H11</f>
        <v>2.1046044642657797</v>
      </c>
      <c r="F11" s="29">
        <v>11987</v>
      </c>
      <c r="G11" s="11"/>
      <c r="H11" s="3">
        <v>30.146115735734224</v>
      </c>
      <c r="I11" s="4">
        <v>4.548070953350933</v>
      </c>
      <c r="J11" s="6">
        <v>10369</v>
      </c>
      <c r="K11" s="3">
        <v>25.59804478238329</v>
      </c>
    </row>
    <row r="12" spans="1:11" ht="18.75" thickBot="1">
      <c r="A12" s="46" t="s">
        <v>21</v>
      </c>
      <c r="B12" s="31">
        <v>5838</v>
      </c>
      <c r="C12" s="47"/>
      <c r="D12" s="33">
        <f>(33598*B12)/10000000</f>
        <v>19.6145124</v>
      </c>
      <c r="E12" s="34">
        <f>D12-H12</f>
        <v>2.7772516299373784</v>
      </c>
      <c r="F12" s="28">
        <v>6695</v>
      </c>
      <c r="G12" s="11"/>
      <c r="H12" s="3">
        <v>16.83726077006262</v>
      </c>
      <c r="I12" s="4">
        <v>-1.9891149180900456</v>
      </c>
      <c r="J12" s="6">
        <v>7626</v>
      </c>
      <c r="K12" s="3">
        <v>18.826375688152666</v>
      </c>
    </row>
    <row r="13" spans="1:11" ht="18.75" thickBot="1">
      <c r="A13" s="46" t="s">
        <v>23</v>
      </c>
      <c r="B13" s="31">
        <v>3158</v>
      </c>
      <c r="C13" s="47"/>
      <c r="D13" s="33">
        <f>(33598*B13)/10000000</f>
        <v>10.6102484</v>
      </c>
      <c r="E13" s="34"/>
      <c r="F13" s="27" t="s">
        <v>88</v>
      </c>
      <c r="G13" s="11"/>
      <c r="H13" s="3"/>
      <c r="I13" s="4"/>
      <c r="J13" s="6"/>
      <c r="K13" s="3"/>
    </row>
    <row r="14" spans="1:11" ht="18">
      <c r="A14" s="43"/>
      <c r="B14" s="31"/>
      <c r="C14" s="47"/>
      <c r="D14" s="33"/>
      <c r="E14" s="34"/>
      <c r="F14" s="1"/>
      <c r="G14" s="2"/>
      <c r="H14" s="3"/>
      <c r="I14" s="4"/>
      <c r="J14" s="6"/>
      <c r="K14" s="3"/>
    </row>
    <row r="15" spans="1:11" ht="18">
      <c r="A15" s="30" t="s">
        <v>7</v>
      </c>
      <c r="B15" s="31"/>
      <c r="C15" s="47"/>
      <c r="D15" s="33"/>
      <c r="E15" s="34"/>
      <c r="F15" s="1"/>
      <c r="G15" s="2"/>
      <c r="H15" s="3"/>
      <c r="I15" s="4"/>
      <c r="J15" s="5">
        <v>2005</v>
      </c>
      <c r="K15" s="3"/>
    </row>
    <row r="16" spans="1:11" ht="18.75" thickBot="1">
      <c r="A16" s="35"/>
      <c r="B16" s="31"/>
      <c r="C16" s="47"/>
      <c r="D16" s="33"/>
      <c r="E16" s="34"/>
      <c r="F16" s="1"/>
      <c r="G16" s="2"/>
      <c r="H16" s="3"/>
      <c r="I16" s="4"/>
      <c r="J16" s="6"/>
      <c r="K16" s="3"/>
    </row>
    <row r="17" spans="1:11" ht="19.5" thickBot="1" thickTop="1">
      <c r="A17" s="48" t="s">
        <v>1</v>
      </c>
      <c r="B17" s="49">
        <v>296743</v>
      </c>
      <c r="C17" s="47"/>
      <c r="D17" s="33"/>
      <c r="E17" s="34"/>
      <c r="F17" s="26">
        <v>297862</v>
      </c>
      <c r="G17" s="2"/>
      <c r="H17" s="3"/>
      <c r="I17" s="4"/>
      <c r="J17" s="6">
        <v>298747</v>
      </c>
      <c r="K17" s="3"/>
    </row>
    <row r="18" spans="1:12" ht="18.75" thickBot="1">
      <c r="A18" s="50" t="s">
        <v>2</v>
      </c>
      <c r="B18" s="51">
        <v>33598</v>
      </c>
      <c r="C18" s="47"/>
      <c r="D18" s="33"/>
      <c r="E18" s="34"/>
      <c r="F18" s="26">
        <v>40651</v>
      </c>
      <c r="G18" s="2"/>
      <c r="H18" s="3"/>
      <c r="I18" s="4"/>
      <c r="J18" s="6">
        <v>41408</v>
      </c>
      <c r="K18" s="3"/>
      <c r="L18" s="12"/>
    </row>
    <row r="19" spans="1:12" ht="18.75" thickBot="1">
      <c r="A19" s="50" t="s">
        <v>3</v>
      </c>
      <c r="B19" s="51">
        <v>914</v>
      </c>
      <c r="C19" s="47"/>
      <c r="D19" s="33"/>
      <c r="E19" s="34"/>
      <c r="F19" s="26">
        <v>1261</v>
      </c>
      <c r="G19" s="2"/>
      <c r="H19" s="7" t="s">
        <v>13</v>
      </c>
      <c r="I19" s="4"/>
      <c r="J19" s="6">
        <v>1486</v>
      </c>
      <c r="K19" s="7" t="s">
        <v>13</v>
      </c>
      <c r="L19" s="12"/>
    </row>
    <row r="20" spans="1:12" ht="18.75" thickBot="1">
      <c r="A20" s="52" t="s">
        <v>4</v>
      </c>
      <c r="B20" s="53">
        <v>32684</v>
      </c>
      <c r="C20" s="47"/>
      <c r="D20" s="33"/>
      <c r="E20" s="34"/>
      <c r="F20" s="26">
        <v>39390</v>
      </c>
      <c r="G20" s="2"/>
      <c r="H20" s="3">
        <v>13.224244784497518</v>
      </c>
      <c r="I20" s="4"/>
      <c r="J20" s="6">
        <v>39922</v>
      </c>
      <c r="K20" s="3">
        <v>13.363146742896163</v>
      </c>
      <c r="L20" s="12"/>
    </row>
    <row r="21" spans="1:12" ht="18.75" thickTop="1">
      <c r="A21" s="43"/>
      <c r="B21" s="31"/>
      <c r="C21" s="47"/>
      <c r="D21" s="33"/>
      <c r="E21" s="34"/>
      <c r="F21" s="1"/>
      <c r="G21" s="2"/>
      <c r="H21" s="3"/>
      <c r="I21" s="4"/>
      <c r="J21" s="6"/>
      <c r="K21" s="3"/>
      <c r="L21" s="12"/>
    </row>
    <row r="22" spans="1:12" ht="18">
      <c r="A22" s="43" t="s">
        <v>8</v>
      </c>
      <c r="B22" s="31"/>
      <c r="C22" s="36"/>
      <c r="D22" s="33"/>
      <c r="E22" s="34"/>
      <c r="F22" s="1"/>
      <c r="G22" s="2"/>
      <c r="H22" s="3"/>
      <c r="I22" s="4"/>
      <c r="J22" s="6"/>
      <c r="K22" s="3"/>
      <c r="L22" s="12"/>
    </row>
    <row r="23" spans="1:12" ht="18">
      <c r="A23" s="35"/>
      <c r="B23" s="31"/>
      <c r="C23" s="36"/>
      <c r="D23" s="44" t="s">
        <v>18</v>
      </c>
      <c r="E23" s="45" t="s">
        <v>17</v>
      </c>
      <c r="F23" s="1"/>
      <c r="G23" s="2"/>
      <c r="H23" s="7" t="s">
        <v>18</v>
      </c>
      <c r="I23" s="13" t="s">
        <v>17</v>
      </c>
      <c r="J23" s="6"/>
      <c r="K23" s="7" t="s">
        <v>18</v>
      </c>
      <c r="L23" s="12"/>
    </row>
    <row r="24" spans="1:12" ht="18">
      <c r="A24" s="74" t="s">
        <v>116</v>
      </c>
      <c r="B24" s="55">
        <v>13781</v>
      </c>
      <c r="C24" s="47" t="s">
        <v>6</v>
      </c>
      <c r="D24" s="33">
        <f>(33598*B24)/10000000</f>
        <v>46.3014038</v>
      </c>
      <c r="E24" s="34">
        <f>D24-H24</f>
        <v>-1.1674969362274652</v>
      </c>
      <c r="F24" s="9">
        <v>18698</v>
      </c>
      <c r="G24" s="10" t="s">
        <v>6</v>
      </c>
      <c r="H24" s="3">
        <v>47.46890073622747</v>
      </c>
      <c r="I24" s="4">
        <v>-8.071903832681905</v>
      </c>
      <c r="J24" s="6">
        <v>22173</v>
      </c>
      <c r="K24" s="3">
        <v>55.54080456890937</v>
      </c>
      <c r="L24" s="14"/>
    </row>
    <row r="25" spans="1:12" ht="18">
      <c r="A25" s="75" t="s">
        <v>117</v>
      </c>
      <c r="B25" s="56">
        <v>13188</v>
      </c>
      <c r="C25" s="47" t="s">
        <v>6</v>
      </c>
      <c r="D25" s="33">
        <f aca="true" t="shared" si="0" ref="D25:D38">(33598*B25)/10000000</f>
        <v>44.3090424</v>
      </c>
      <c r="E25" s="34">
        <f aca="true" t="shared" si="1" ref="E25:E37">D25-H25</f>
        <v>-4.83033307600914</v>
      </c>
      <c r="F25" s="9">
        <v>19356</v>
      </c>
      <c r="G25" s="10" t="s">
        <v>6</v>
      </c>
      <c r="H25" s="3">
        <v>49.13937547600914</v>
      </c>
      <c r="I25" s="4">
        <v>-3.1250401344312166</v>
      </c>
      <c r="J25" s="6">
        <v>20865</v>
      </c>
      <c r="K25" s="3">
        <v>52.26441561044036</v>
      </c>
      <c r="L25" s="12"/>
    </row>
    <row r="26" spans="1:12" ht="18">
      <c r="A26" s="75" t="s">
        <v>118</v>
      </c>
      <c r="B26" s="56">
        <v>11840</v>
      </c>
      <c r="C26" s="47" t="s">
        <v>6</v>
      </c>
      <c r="D26" s="33">
        <f t="shared" si="0"/>
        <v>39.780032</v>
      </c>
      <c r="E26" s="34">
        <f t="shared" si="1"/>
        <v>-5.013062694084795</v>
      </c>
      <c r="F26" s="9">
        <v>17644</v>
      </c>
      <c r="G26" s="10" t="s">
        <v>6</v>
      </c>
      <c r="H26" s="3">
        <v>44.79309469408479</v>
      </c>
      <c r="I26" s="4">
        <v>0.46164837376015555</v>
      </c>
      <c r="J26" s="6">
        <v>17698</v>
      </c>
      <c r="K26" s="3">
        <v>44.33144632032464</v>
      </c>
      <c r="L26" s="12"/>
    </row>
    <row r="27" spans="1:12" ht="18">
      <c r="A27" s="74" t="s">
        <v>119</v>
      </c>
      <c r="B27" s="55">
        <v>11547</v>
      </c>
      <c r="C27" s="47" t="s">
        <v>6</v>
      </c>
      <c r="D27" s="33">
        <f t="shared" si="0"/>
        <v>38.7956106</v>
      </c>
      <c r="E27" s="34">
        <f t="shared" si="1"/>
        <v>-4.931223621883724</v>
      </c>
      <c r="F27" s="9">
        <v>17224</v>
      </c>
      <c r="G27" s="10" t="s">
        <v>6</v>
      </c>
      <c r="H27" s="3">
        <v>43.72683422188373</v>
      </c>
      <c r="I27" s="4">
        <v>-1.2007746153488768</v>
      </c>
      <c r="J27" s="6">
        <v>17936</v>
      </c>
      <c r="K27" s="3">
        <v>44.927608837232604</v>
      </c>
      <c r="L27" s="12"/>
    </row>
    <row r="28" spans="1:12" ht="18">
      <c r="A28" s="74" t="s">
        <v>120</v>
      </c>
      <c r="B28" s="55">
        <v>9807</v>
      </c>
      <c r="C28" s="57"/>
      <c r="D28" s="33">
        <f t="shared" si="0"/>
        <v>32.9495586</v>
      </c>
      <c r="E28" s="34"/>
      <c r="F28" s="9"/>
      <c r="G28" s="11"/>
      <c r="H28" s="3"/>
      <c r="I28" s="4"/>
      <c r="J28" s="6"/>
      <c r="K28" s="3"/>
      <c r="L28" s="12"/>
    </row>
    <row r="29" spans="1:12" ht="18">
      <c r="A29" s="75" t="s">
        <v>121</v>
      </c>
      <c r="B29" s="56">
        <v>9694</v>
      </c>
      <c r="C29" s="58"/>
      <c r="D29" s="33">
        <f t="shared" si="0"/>
        <v>32.5699012</v>
      </c>
      <c r="E29" s="34">
        <f t="shared" si="1"/>
        <v>-1.5275854717441035</v>
      </c>
      <c r="F29" s="9">
        <v>13431</v>
      </c>
      <c r="G29" s="11"/>
      <c r="H29" s="3">
        <v>34.0974866717441</v>
      </c>
      <c r="I29" s="4">
        <v>13.48729680149712</v>
      </c>
      <c r="J29" s="6">
        <v>8228</v>
      </c>
      <c r="K29" s="3">
        <v>20.61018987024698</v>
      </c>
      <c r="L29" s="14"/>
    </row>
    <row r="30" spans="1:12" ht="18">
      <c r="A30" s="74" t="s">
        <v>122</v>
      </c>
      <c r="B30" s="55">
        <v>8303</v>
      </c>
      <c r="C30" s="57"/>
      <c r="D30" s="33">
        <f t="shared" si="0"/>
        <v>27.8964194</v>
      </c>
      <c r="E30" s="34">
        <f t="shared" si="1"/>
        <v>-0.6438192392485398</v>
      </c>
      <c r="F30" s="9">
        <v>11242</v>
      </c>
      <c r="G30" s="11"/>
      <c r="H30" s="3">
        <v>28.54023863924854</v>
      </c>
      <c r="I30" s="4">
        <v>-3.6750812345052815</v>
      </c>
      <c r="J30" s="6">
        <v>12861</v>
      </c>
      <c r="K30" s="3">
        <v>32.21531987375382</v>
      </c>
      <c r="L30" s="12"/>
    </row>
    <row r="31" spans="1:12" ht="18">
      <c r="A31" s="74" t="s">
        <v>123</v>
      </c>
      <c r="B31" s="55">
        <v>6476</v>
      </c>
      <c r="C31" s="57"/>
      <c r="D31" s="33">
        <f t="shared" si="0"/>
        <v>21.7580648</v>
      </c>
      <c r="E31" s="34">
        <f t="shared" si="1"/>
        <v>-5.830155560497591</v>
      </c>
      <c r="F31" s="9">
        <v>10867</v>
      </c>
      <c r="G31" s="11"/>
      <c r="H31" s="3">
        <v>27.58822036049759</v>
      </c>
      <c r="I31" s="4">
        <v>7.924876840633857</v>
      </c>
      <c r="J31" s="6">
        <v>7850</v>
      </c>
      <c r="K31" s="3">
        <v>19.663343519863734</v>
      </c>
      <c r="L31" s="14"/>
    </row>
    <row r="32" spans="1:12" ht="18">
      <c r="A32" s="74" t="s">
        <v>124</v>
      </c>
      <c r="B32" s="55">
        <v>6426</v>
      </c>
      <c r="C32" s="57"/>
      <c r="D32" s="33">
        <f t="shared" si="0"/>
        <v>21.5900748</v>
      </c>
      <c r="E32" s="34"/>
      <c r="F32" s="9"/>
      <c r="G32" s="11"/>
      <c r="H32" s="3"/>
      <c r="I32" s="4"/>
      <c r="J32" s="6"/>
      <c r="K32" s="3"/>
      <c r="L32" s="12"/>
    </row>
    <row r="33" spans="1:12" ht="18">
      <c r="A33" s="74" t="s">
        <v>125</v>
      </c>
      <c r="B33" s="55">
        <v>6039</v>
      </c>
      <c r="C33" s="57"/>
      <c r="D33" s="33">
        <f t="shared" si="0"/>
        <v>20.2898322</v>
      </c>
      <c r="E33" s="34">
        <f t="shared" si="1"/>
        <v>-11.327329516171616</v>
      </c>
      <c r="F33" s="9">
        <v>12454</v>
      </c>
      <c r="G33" s="11"/>
      <c r="H33" s="3">
        <v>31.617161716171616</v>
      </c>
      <c r="I33" s="4">
        <v>9.368777366690125</v>
      </c>
      <c r="J33" s="6">
        <v>8882</v>
      </c>
      <c r="K33" s="3">
        <v>22.24838434948149</v>
      </c>
      <c r="L33" s="12"/>
    </row>
    <row r="34" spans="1:12" ht="18">
      <c r="A34" s="74" t="s">
        <v>126</v>
      </c>
      <c r="B34" s="55">
        <v>5562</v>
      </c>
      <c r="C34" s="57"/>
      <c r="D34" s="33">
        <f t="shared" si="0"/>
        <v>18.6872076</v>
      </c>
      <c r="E34" s="34">
        <f t="shared" si="1"/>
        <v>1.7742855385630882</v>
      </c>
      <c r="F34" s="9">
        <v>6662</v>
      </c>
      <c r="G34" s="11"/>
      <c r="H34" s="3">
        <v>16.912922061436912</v>
      </c>
      <c r="I34" s="4">
        <v>-7.311816178130243</v>
      </c>
      <c r="J34" s="6">
        <v>9671</v>
      </c>
      <c r="K34" s="3">
        <v>24.224738239567156</v>
      </c>
      <c r="L34" s="12"/>
    </row>
    <row r="35" spans="1:12" ht="18">
      <c r="A35" s="74" t="s">
        <v>127</v>
      </c>
      <c r="B35" s="55">
        <v>5270</v>
      </c>
      <c r="C35" s="57"/>
      <c r="D35" s="33">
        <f t="shared" si="0"/>
        <v>17.706146</v>
      </c>
      <c r="E35" s="34"/>
      <c r="F35" s="9"/>
      <c r="G35" s="11"/>
      <c r="H35" s="3"/>
      <c r="I35" s="4"/>
      <c r="J35" s="6"/>
      <c r="K35" s="3"/>
      <c r="L35" s="12"/>
    </row>
    <row r="36" spans="1:12" ht="18">
      <c r="A36" s="74" t="s">
        <v>128</v>
      </c>
      <c r="B36" s="55">
        <v>5258</v>
      </c>
      <c r="C36" s="57"/>
      <c r="D36" s="33">
        <f t="shared" si="0"/>
        <v>17.6658284</v>
      </c>
      <c r="E36" s="34">
        <f t="shared" si="1"/>
        <v>-0.8236359310484893</v>
      </c>
      <c r="F36" s="9">
        <v>7283</v>
      </c>
      <c r="G36" s="11"/>
      <c r="H36" s="3">
        <v>18.489464331048488</v>
      </c>
      <c r="I36" s="4">
        <v>-3.971835203042989</v>
      </c>
      <c r="J36" s="6">
        <v>8967</v>
      </c>
      <c r="K36" s="3">
        <v>22.461299534091477</v>
      </c>
      <c r="L36" s="12"/>
    </row>
    <row r="37" spans="1:12" ht="18">
      <c r="A37" s="74" t="s">
        <v>129</v>
      </c>
      <c r="B37" s="55">
        <v>5040</v>
      </c>
      <c r="C37" s="57"/>
      <c r="D37" s="33">
        <f t="shared" si="0"/>
        <v>16.933392</v>
      </c>
      <c r="E37" s="34">
        <f t="shared" si="1"/>
        <v>2.1326811596852</v>
      </c>
      <c r="F37" s="9">
        <v>5830</v>
      </c>
      <c r="G37" s="11"/>
      <c r="H37" s="3">
        <v>14.800710840314801</v>
      </c>
      <c r="I37" s="4"/>
      <c r="J37" s="6"/>
      <c r="K37" s="3"/>
      <c r="L37" s="12"/>
    </row>
    <row r="38" spans="1:12" ht="18">
      <c r="A38" s="74" t="s">
        <v>130</v>
      </c>
      <c r="B38" s="55">
        <v>3425</v>
      </c>
      <c r="C38" s="57"/>
      <c r="D38" s="33">
        <f t="shared" si="0"/>
        <v>11.507315</v>
      </c>
      <c r="E38" s="34"/>
      <c r="F38" s="1"/>
      <c r="G38" s="2"/>
      <c r="H38" s="3"/>
      <c r="I38" s="4"/>
      <c r="J38" s="6"/>
      <c r="K38" s="3"/>
      <c r="L38" s="12"/>
    </row>
    <row r="39" spans="1:12" ht="18">
      <c r="A39" s="54"/>
      <c r="B39" s="55"/>
      <c r="C39" s="57"/>
      <c r="D39" s="70"/>
      <c r="E39" s="71"/>
      <c r="F39" s="1"/>
      <c r="G39" s="2"/>
      <c r="H39" s="3"/>
      <c r="I39" s="4"/>
      <c r="J39" s="6"/>
      <c r="K39" s="3"/>
      <c r="L39" s="12"/>
    </row>
    <row r="40" spans="1:12" ht="18">
      <c r="A40" s="59" t="s">
        <v>9</v>
      </c>
      <c r="B40" s="31"/>
      <c r="C40" s="57"/>
      <c r="D40" s="70"/>
      <c r="E40" s="71"/>
      <c r="F40" s="1"/>
      <c r="G40" s="2"/>
      <c r="H40" s="3"/>
      <c r="I40" s="4"/>
      <c r="J40" s="5">
        <v>2005</v>
      </c>
      <c r="K40" s="3"/>
      <c r="L40" s="12"/>
    </row>
    <row r="41" spans="1:12" ht="18.75" thickBot="1">
      <c r="A41" s="35"/>
      <c r="B41" s="31"/>
      <c r="C41" s="57"/>
      <c r="D41" s="70"/>
      <c r="E41" s="71"/>
      <c r="F41" s="1"/>
      <c r="G41" s="2"/>
      <c r="H41" s="3"/>
      <c r="I41" s="4"/>
      <c r="J41" s="15" t="s">
        <v>14</v>
      </c>
      <c r="K41" s="16" t="s">
        <v>15</v>
      </c>
      <c r="L41" s="17" t="s">
        <v>16</v>
      </c>
    </row>
    <row r="42" spans="1:12" ht="19.5" thickBot="1" thickTop="1">
      <c r="A42" s="48" t="s">
        <v>1</v>
      </c>
      <c r="B42" s="49">
        <v>296743</v>
      </c>
      <c r="C42" s="57"/>
      <c r="D42" s="70"/>
      <c r="E42" s="71"/>
      <c r="F42" s="26">
        <v>290473</v>
      </c>
      <c r="G42" s="2"/>
      <c r="H42" s="3"/>
      <c r="I42" s="4"/>
      <c r="J42" s="6">
        <v>217732</v>
      </c>
      <c r="K42" s="18">
        <v>81015</v>
      </c>
      <c r="L42" s="19" t="s">
        <v>14</v>
      </c>
    </row>
    <row r="43" spans="1:12" ht="18.75" thickBot="1">
      <c r="A43" s="50" t="s">
        <v>2</v>
      </c>
      <c r="B43" s="51">
        <v>32764</v>
      </c>
      <c r="C43" s="57"/>
      <c r="D43" s="70"/>
      <c r="E43" s="71"/>
      <c r="F43" s="26">
        <v>39399</v>
      </c>
      <c r="G43" s="2"/>
      <c r="H43" s="3"/>
      <c r="I43" s="4"/>
      <c r="J43" s="6">
        <v>27484</v>
      </c>
      <c r="K43" s="18">
        <v>13924</v>
      </c>
      <c r="L43" s="20">
        <v>12.322488196498448</v>
      </c>
    </row>
    <row r="44" spans="1:12" ht="18.75" thickBot="1">
      <c r="A44" s="50" t="s">
        <v>3</v>
      </c>
      <c r="B44" s="51">
        <v>616</v>
      </c>
      <c r="C44" s="57"/>
      <c r="D44" s="70"/>
      <c r="E44" s="71"/>
      <c r="F44" s="26">
        <v>1112</v>
      </c>
      <c r="G44" s="2"/>
      <c r="H44" s="7" t="s">
        <v>13</v>
      </c>
      <c r="I44" s="4"/>
      <c r="J44" s="6">
        <v>654</v>
      </c>
      <c r="K44" s="18">
        <v>172</v>
      </c>
      <c r="L44" s="19" t="s">
        <v>15</v>
      </c>
    </row>
    <row r="45" spans="1:12" ht="18.75" thickBot="1">
      <c r="A45" s="52" t="s">
        <v>4</v>
      </c>
      <c r="B45" s="53">
        <v>32148</v>
      </c>
      <c r="C45" s="57"/>
      <c r="D45" s="70"/>
      <c r="E45" s="71"/>
      <c r="F45" s="26">
        <v>38287</v>
      </c>
      <c r="G45" s="2"/>
      <c r="H45" s="3">
        <v>13.1809152657906</v>
      </c>
      <c r="I45" s="4"/>
      <c r="J45" s="6">
        <v>26830</v>
      </c>
      <c r="K45" s="18">
        <v>13752</v>
      </c>
      <c r="L45" s="20">
        <v>16.97463432697649</v>
      </c>
    </row>
    <row r="46" spans="1:12" ht="18.75" thickTop="1">
      <c r="A46" s="43"/>
      <c r="B46" s="31"/>
      <c r="C46" s="36"/>
      <c r="D46" s="33"/>
      <c r="E46" s="34"/>
      <c r="F46" s="1"/>
      <c r="G46" s="2"/>
      <c r="H46" s="3"/>
      <c r="I46" s="4"/>
      <c r="J46" s="6"/>
      <c r="K46" s="3"/>
      <c r="L46" s="12"/>
    </row>
    <row r="47" spans="1:12" ht="18">
      <c r="A47" s="43" t="s">
        <v>10</v>
      </c>
      <c r="B47" s="77" t="s">
        <v>82</v>
      </c>
      <c r="C47" s="77"/>
      <c r="D47" s="60"/>
      <c r="E47" s="61"/>
      <c r="F47" s="1"/>
      <c r="G47" s="2"/>
      <c r="H47" s="3"/>
      <c r="I47" s="4"/>
      <c r="J47" s="6"/>
      <c r="K47" s="3"/>
      <c r="L47" s="12"/>
    </row>
    <row r="48" spans="1:12" ht="18">
      <c r="A48" s="43"/>
      <c r="B48" s="31"/>
      <c r="C48" s="36"/>
      <c r="D48" s="44" t="s">
        <v>18</v>
      </c>
      <c r="E48" s="45" t="s">
        <v>17</v>
      </c>
      <c r="F48" s="1"/>
      <c r="G48" s="2"/>
      <c r="H48" s="7" t="s">
        <v>18</v>
      </c>
      <c r="I48" s="13" t="s">
        <v>17</v>
      </c>
      <c r="J48" s="6"/>
      <c r="K48" s="7" t="s">
        <v>18</v>
      </c>
      <c r="L48" s="12"/>
    </row>
    <row r="49" spans="1:12" ht="18">
      <c r="A49" s="62" t="s">
        <v>29</v>
      </c>
      <c r="B49" s="63">
        <v>13068</v>
      </c>
      <c r="C49" s="47" t="s">
        <v>6</v>
      </c>
      <c r="D49" s="64">
        <f>(B43*B49)/10000000</f>
        <v>42.8159952</v>
      </c>
      <c r="E49" s="34">
        <f>D49-H49</f>
        <v>1.7524488265573197</v>
      </c>
      <c r="F49" s="9">
        <v>15722</v>
      </c>
      <c r="G49" s="21" t="s">
        <v>6</v>
      </c>
      <c r="H49" s="3">
        <v>41.06354637344268</v>
      </c>
      <c r="I49" s="4"/>
      <c r="J49" s="6"/>
      <c r="K49" s="3"/>
      <c r="L49" s="12"/>
    </row>
    <row r="50" spans="1:12" ht="18">
      <c r="A50" s="62" t="s">
        <v>25</v>
      </c>
      <c r="B50" s="63">
        <v>12994</v>
      </c>
      <c r="C50" s="47" t="s">
        <v>6</v>
      </c>
      <c r="D50" s="64">
        <f>(B43*B50)/10000000</f>
        <v>42.5735416</v>
      </c>
      <c r="E50" s="34">
        <f aca="true" t="shared" si="2" ref="E50:E114">D50-H50</f>
        <v>-1.6216160253036307</v>
      </c>
      <c r="F50" s="9">
        <v>16921</v>
      </c>
      <c r="G50" s="21" t="s">
        <v>6</v>
      </c>
      <c r="H50" s="3">
        <v>44.19515762530363</v>
      </c>
      <c r="I50" s="4">
        <v>-6.72545363075303</v>
      </c>
      <c r="J50" s="6">
        <v>13662</v>
      </c>
      <c r="K50" s="3">
        <v>50.92061125605666</v>
      </c>
      <c r="L50" s="12"/>
    </row>
    <row r="51" spans="1:12" ht="18">
      <c r="A51" s="62" t="s">
        <v>30</v>
      </c>
      <c r="B51" s="63">
        <v>12564</v>
      </c>
      <c r="C51" s="47" t="s">
        <v>6</v>
      </c>
      <c r="D51" s="64">
        <f>(B43*B51)/10000000</f>
        <v>41.1646896</v>
      </c>
      <c r="E51" s="34">
        <f t="shared" si="2"/>
        <v>0.3910588637187544</v>
      </c>
      <c r="F51" s="9">
        <v>15611</v>
      </c>
      <c r="G51" s="21" t="s">
        <v>6</v>
      </c>
      <c r="H51" s="3">
        <v>40.77363073628125</v>
      </c>
      <c r="I51" s="4">
        <v>7.113072272057863</v>
      </c>
      <c r="J51" s="6">
        <v>4629</v>
      </c>
      <c r="K51" s="3">
        <v>33.660558464223385</v>
      </c>
      <c r="L51" s="12"/>
    </row>
    <row r="52" spans="1:12" ht="18">
      <c r="A52" s="62" t="s">
        <v>26</v>
      </c>
      <c r="B52" s="63">
        <v>12558</v>
      </c>
      <c r="C52" s="47" t="s">
        <v>6</v>
      </c>
      <c r="D52" s="64">
        <f>(B43*B52)/10000000</f>
        <v>41.1450312</v>
      </c>
      <c r="E52" s="34">
        <f t="shared" si="2"/>
        <v>-2.1699321034711545</v>
      </c>
      <c r="F52" s="9">
        <v>16584</v>
      </c>
      <c r="G52" s="21" t="s">
        <v>6</v>
      </c>
      <c r="H52" s="3">
        <v>43.31496330347115</v>
      </c>
      <c r="I52" s="4">
        <v>8.665457777002274</v>
      </c>
      <c r="J52" s="6">
        <v>4765</v>
      </c>
      <c r="K52" s="3">
        <v>34.64950552646888</v>
      </c>
      <c r="L52" s="12"/>
    </row>
    <row r="53" spans="1:12" ht="18">
      <c r="A53" s="62" t="s">
        <v>27</v>
      </c>
      <c r="B53" s="63">
        <v>12519</v>
      </c>
      <c r="C53" s="47" t="s">
        <v>6</v>
      </c>
      <c r="D53" s="64">
        <f>(B43*B53)/10000000</f>
        <v>41.0172516</v>
      </c>
      <c r="E53" s="34">
        <f t="shared" si="2"/>
        <v>-1.1145424815420384</v>
      </c>
      <c r="F53" s="9">
        <v>16131</v>
      </c>
      <c r="G53" s="21" t="s">
        <v>6</v>
      </c>
      <c r="H53" s="3">
        <v>42.13179408154204</v>
      </c>
      <c r="I53" s="4">
        <v>-9.273349414544427</v>
      </c>
      <c r="J53" s="6">
        <v>13792</v>
      </c>
      <c r="K53" s="3">
        <v>51.40514349608647</v>
      </c>
      <c r="L53" s="12"/>
    </row>
    <row r="54" spans="1:12" ht="18">
      <c r="A54" s="62" t="s">
        <v>74</v>
      </c>
      <c r="B54" s="63">
        <v>12315</v>
      </c>
      <c r="C54" s="47" t="s">
        <v>6</v>
      </c>
      <c r="D54" s="64">
        <f>(B43*B54)/10000000</f>
        <v>40.348866</v>
      </c>
      <c r="E54" s="34"/>
      <c r="F54" s="76" t="s">
        <v>81</v>
      </c>
      <c r="G54" s="76"/>
      <c r="H54" s="3"/>
      <c r="I54" s="4"/>
      <c r="J54" s="6"/>
      <c r="K54" s="3"/>
      <c r="L54" s="12"/>
    </row>
    <row r="55" spans="1:12" ht="18">
      <c r="A55" s="62" t="s">
        <v>36</v>
      </c>
      <c r="B55" s="63">
        <v>12174</v>
      </c>
      <c r="C55" s="47" t="s">
        <v>6</v>
      </c>
      <c r="D55" s="64">
        <f>(B43*B55)/10000000</f>
        <v>39.8868936</v>
      </c>
      <c r="E55" s="34">
        <f t="shared" si="2"/>
        <v>0.5811240176352328</v>
      </c>
      <c r="F55" s="9">
        <v>15049</v>
      </c>
      <c r="G55" s="21" t="s">
        <v>6</v>
      </c>
      <c r="H55" s="3">
        <v>39.30576958236477</v>
      </c>
      <c r="I55" s="4">
        <v>14.611179704528816</v>
      </c>
      <c r="J55" s="6">
        <v>3396</v>
      </c>
      <c r="K55" s="3">
        <v>24.694589877835952</v>
      </c>
      <c r="L55" s="12"/>
    </row>
    <row r="56" spans="1:12" ht="18">
      <c r="A56" s="62" t="s">
        <v>38</v>
      </c>
      <c r="B56" s="63">
        <v>12156</v>
      </c>
      <c r="C56" s="47" t="s">
        <v>6</v>
      </c>
      <c r="D56" s="64">
        <f>(B43*B56)/10000000</f>
        <v>39.8279184</v>
      </c>
      <c r="E56" s="34">
        <f t="shared" si="2"/>
        <v>0.7807222237521927</v>
      </c>
      <c r="F56" s="9">
        <v>14950</v>
      </c>
      <c r="G56" s="21" t="s">
        <v>6</v>
      </c>
      <c r="H56" s="3">
        <v>39.04719617624781</v>
      </c>
      <c r="I56" s="4">
        <v>-7.810798605712684</v>
      </c>
      <c r="J56" s="6">
        <v>12572</v>
      </c>
      <c r="K56" s="3">
        <v>46.85799478196049</v>
      </c>
      <c r="L56" s="12"/>
    </row>
    <row r="57" spans="1:12" ht="18">
      <c r="A57" s="62" t="s">
        <v>39</v>
      </c>
      <c r="B57" s="63">
        <v>12058</v>
      </c>
      <c r="C57" s="47" t="s">
        <v>6</v>
      </c>
      <c r="D57" s="64">
        <f>(B43*B57)/10000000</f>
        <v>39.5068312</v>
      </c>
      <c r="E57" s="34">
        <f t="shared" si="2"/>
        <v>0.7051491669339498</v>
      </c>
      <c r="F57" s="9">
        <v>14856</v>
      </c>
      <c r="G57" s="21" t="s">
        <v>6</v>
      </c>
      <c r="H57" s="3">
        <v>38.80168203306605</v>
      </c>
      <c r="I57" s="4">
        <v>4.028558123816488</v>
      </c>
      <c r="J57" s="6">
        <v>4782</v>
      </c>
      <c r="K57" s="3">
        <v>34.77312390924956</v>
      </c>
      <c r="L57" s="12"/>
    </row>
    <row r="58" spans="1:12" ht="18">
      <c r="A58" s="62" t="s">
        <v>78</v>
      </c>
      <c r="B58" s="63">
        <v>11981</v>
      </c>
      <c r="C58" s="47" t="s">
        <v>6</v>
      </c>
      <c r="D58" s="64">
        <f>(B43*B58)/10000000</f>
        <v>39.2545484</v>
      </c>
      <c r="E58" s="34">
        <f t="shared" si="2"/>
        <v>-1.8089979734426862</v>
      </c>
      <c r="F58" s="9">
        <v>15722</v>
      </c>
      <c r="G58" s="21" t="s">
        <v>6</v>
      </c>
      <c r="H58" s="3">
        <v>41.06354637344268</v>
      </c>
      <c r="I58" s="4">
        <v>-8.42583118898743</v>
      </c>
      <c r="J58" s="6">
        <v>13278</v>
      </c>
      <c r="K58" s="3">
        <v>49.489377562430114</v>
      </c>
      <c r="L58" s="12"/>
    </row>
    <row r="59" spans="1:12" ht="18">
      <c r="A59" s="62" t="s">
        <v>37</v>
      </c>
      <c r="B59" s="63">
        <v>11921</v>
      </c>
      <c r="C59" s="47" t="s">
        <v>6</v>
      </c>
      <c r="D59" s="64">
        <f>(B43*B59)/10000000</f>
        <v>39.0579644</v>
      </c>
      <c r="E59" s="34">
        <f t="shared" si="2"/>
        <v>-0.23735777201660824</v>
      </c>
      <c r="F59" s="9">
        <v>15045</v>
      </c>
      <c r="G59" s="21" t="s">
        <v>6</v>
      </c>
      <c r="H59" s="3">
        <v>39.29532217201661</v>
      </c>
      <c r="I59" s="4">
        <v>3.9695513750416254</v>
      </c>
      <c r="J59" s="6">
        <v>4858</v>
      </c>
      <c r="K59" s="3">
        <v>35.325770796974986</v>
      </c>
      <c r="L59" s="12"/>
    </row>
    <row r="60" spans="1:12" ht="18">
      <c r="A60" s="62" t="s">
        <v>31</v>
      </c>
      <c r="B60" s="63">
        <v>11701</v>
      </c>
      <c r="C60" s="47" t="s">
        <v>6</v>
      </c>
      <c r="D60" s="64">
        <f>(B43*B60)/10000000</f>
        <v>38.3371564</v>
      </c>
      <c r="E60" s="34">
        <f t="shared" si="2"/>
        <v>-2.251032802601408</v>
      </c>
      <c r="F60" s="9">
        <v>15540</v>
      </c>
      <c r="G60" s="21" t="s">
        <v>6</v>
      </c>
      <c r="H60" s="3">
        <v>40.588189202601406</v>
      </c>
      <c r="I60" s="4">
        <v>-10.377148106381078</v>
      </c>
      <c r="J60" s="6">
        <v>13674</v>
      </c>
      <c r="K60" s="3">
        <v>50.965337308982484</v>
      </c>
      <c r="L60" s="12"/>
    </row>
    <row r="61" spans="1:12" ht="18">
      <c r="A61" s="62" t="s">
        <v>42</v>
      </c>
      <c r="B61" s="63">
        <v>11699</v>
      </c>
      <c r="C61" s="47" t="s">
        <v>6</v>
      </c>
      <c r="D61" s="64">
        <f>(32764*B61)/10000000</f>
        <v>38.3306036</v>
      </c>
      <c r="E61" s="34">
        <f t="shared" si="2"/>
        <v>1.0020064260245007</v>
      </c>
      <c r="F61" s="9">
        <v>14292</v>
      </c>
      <c r="G61" s="21" t="s">
        <v>6</v>
      </c>
      <c r="H61" s="3">
        <v>37.3285971739755</v>
      </c>
      <c r="I61" s="4">
        <v>4.5842690762442615</v>
      </c>
      <c r="J61" s="6">
        <v>4503</v>
      </c>
      <c r="K61" s="3">
        <v>32.74432809773124</v>
      </c>
      <c r="L61" s="12"/>
    </row>
    <row r="62" spans="1:12" ht="18">
      <c r="A62" s="62" t="s">
        <v>43</v>
      </c>
      <c r="B62" s="63">
        <v>11624</v>
      </c>
      <c r="C62" s="65" t="s">
        <v>24</v>
      </c>
      <c r="D62" s="64">
        <f aca="true" t="shared" si="3" ref="D62:D125">(32764*B62)/10000000</f>
        <v>38.0848736</v>
      </c>
      <c r="E62" s="34">
        <f t="shared" si="2"/>
        <v>2.088321245414889</v>
      </c>
      <c r="F62" s="9">
        <v>13782</v>
      </c>
      <c r="G62" s="21" t="s">
        <v>11</v>
      </c>
      <c r="H62" s="3">
        <v>35.99655235458511</v>
      </c>
      <c r="I62" s="4">
        <v>-4.652080571534725</v>
      </c>
      <c r="J62" s="6">
        <v>5590</v>
      </c>
      <c r="K62" s="3">
        <v>40.64863292611984</v>
      </c>
      <c r="L62" s="12"/>
    </row>
    <row r="63" spans="1:12" ht="18">
      <c r="A63" s="62" t="s">
        <v>28</v>
      </c>
      <c r="B63" s="63">
        <v>11620</v>
      </c>
      <c r="C63" s="47" t="s">
        <v>6</v>
      </c>
      <c r="D63" s="64">
        <f t="shared" si="3"/>
        <v>38.071768</v>
      </c>
      <c r="E63" s="34">
        <f t="shared" si="2"/>
        <v>-3.070133951053883</v>
      </c>
      <c r="F63" s="9">
        <v>15752</v>
      </c>
      <c r="G63" s="21" t="s">
        <v>6</v>
      </c>
      <c r="H63" s="3">
        <v>41.14190195105388</v>
      </c>
      <c r="I63" s="4">
        <v>-10.322876282267025</v>
      </c>
      <c r="J63" s="6">
        <v>13808</v>
      </c>
      <c r="K63" s="3">
        <v>51.46477823332091</v>
      </c>
      <c r="L63" s="12"/>
    </row>
    <row r="64" spans="1:12" ht="18">
      <c r="A64" s="62" t="s">
        <v>44</v>
      </c>
      <c r="B64" s="63">
        <v>11558</v>
      </c>
      <c r="C64" s="65" t="s">
        <v>24</v>
      </c>
      <c r="D64" s="64">
        <f t="shared" si="3"/>
        <v>37.8686312</v>
      </c>
      <c r="E64" s="34">
        <f t="shared" si="2"/>
        <v>3.5488882062945635</v>
      </c>
      <c r="F64" s="9">
        <v>13140</v>
      </c>
      <c r="G64" s="21" t="s">
        <v>11</v>
      </c>
      <c r="H64" s="3">
        <v>34.31974299370544</v>
      </c>
      <c r="I64" s="4">
        <v>1.7717499745082321</v>
      </c>
      <c r="J64" s="6">
        <v>4476</v>
      </c>
      <c r="K64" s="3">
        <v>32.54799301919721</v>
      </c>
      <c r="L64" s="12"/>
    </row>
    <row r="65" spans="1:12" ht="18">
      <c r="A65" s="62" t="s">
        <v>40</v>
      </c>
      <c r="B65" s="63">
        <v>11484</v>
      </c>
      <c r="C65" s="47" t="s">
        <v>6</v>
      </c>
      <c r="D65" s="64">
        <f t="shared" si="3"/>
        <v>37.6261776</v>
      </c>
      <c r="E65" s="34">
        <f t="shared" si="2"/>
        <v>-1.0396880985399761</v>
      </c>
      <c r="F65" s="9">
        <v>14804</v>
      </c>
      <c r="G65" s="21" t="s">
        <v>6</v>
      </c>
      <c r="H65" s="3">
        <v>38.665865698539974</v>
      </c>
      <c r="I65" s="4">
        <v>-8.706478692067556</v>
      </c>
      <c r="J65" s="6">
        <v>12710</v>
      </c>
      <c r="K65" s="3">
        <v>47.37234439060753</v>
      </c>
      <c r="L65" s="12"/>
    </row>
    <row r="66" spans="1:12" ht="18">
      <c r="A66" s="62" t="s">
        <v>34</v>
      </c>
      <c r="B66" s="63">
        <v>11456</v>
      </c>
      <c r="C66" s="47" t="s">
        <v>6</v>
      </c>
      <c r="D66" s="64">
        <f t="shared" si="3"/>
        <v>37.5344384</v>
      </c>
      <c r="E66" s="34">
        <f t="shared" si="2"/>
        <v>-2.769058870614046</v>
      </c>
      <c r="F66" s="9">
        <v>15431</v>
      </c>
      <c r="G66" s="21" t="s">
        <v>6</v>
      </c>
      <c r="H66" s="3">
        <v>40.303497270614045</v>
      </c>
      <c r="I66" s="4">
        <v>-3.591396505010252</v>
      </c>
      <c r="J66" s="6">
        <v>11777</v>
      </c>
      <c r="K66" s="3">
        <v>43.8948937756243</v>
      </c>
      <c r="L66" s="14"/>
    </row>
    <row r="67" spans="1:12" ht="18">
      <c r="A67" s="62" t="s">
        <v>32</v>
      </c>
      <c r="B67" s="63">
        <v>11408</v>
      </c>
      <c r="C67" s="65" t="s">
        <v>24</v>
      </c>
      <c r="D67" s="64">
        <f t="shared" si="3"/>
        <v>37.3771712</v>
      </c>
      <c r="E67" s="34"/>
      <c r="F67" s="76" t="s">
        <v>81</v>
      </c>
      <c r="G67" s="76"/>
      <c r="H67" s="3"/>
      <c r="I67" s="4"/>
      <c r="J67" s="6"/>
      <c r="K67" s="3"/>
      <c r="L67" s="14"/>
    </row>
    <row r="68" spans="1:12" ht="18">
      <c r="A68" s="62" t="s">
        <v>35</v>
      </c>
      <c r="B68" s="63">
        <v>11238</v>
      </c>
      <c r="C68" s="47" t="s">
        <v>6</v>
      </c>
      <c r="D68" s="64">
        <f t="shared" si="3"/>
        <v>36.8201832</v>
      </c>
      <c r="E68" s="34">
        <f t="shared" si="2"/>
        <v>-2.7963968402225277</v>
      </c>
      <c r="F68" s="9">
        <v>15168</v>
      </c>
      <c r="G68" s="21" t="s">
        <v>6</v>
      </c>
      <c r="H68" s="3">
        <v>39.61658004022253</v>
      </c>
      <c r="I68" s="4">
        <v>-9.716256336967184</v>
      </c>
      <c r="J68" s="6">
        <v>13236</v>
      </c>
      <c r="K68" s="3">
        <v>49.332836377189714</v>
      </c>
      <c r="L68" s="12"/>
    </row>
    <row r="69" spans="1:12" ht="18">
      <c r="A69" s="62" t="s">
        <v>33</v>
      </c>
      <c r="B69" s="63">
        <v>11226</v>
      </c>
      <c r="C69" s="47" t="s">
        <v>6</v>
      </c>
      <c r="D69" s="64">
        <f t="shared" si="3"/>
        <v>36.7808664</v>
      </c>
      <c r="E69" s="34">
        <f t="shared" si="2"/>
        <v>-3.5304664283751706</v>
      </c>
      <c r="F69" s="9">
        <v>15434</v>
      </c>
      <c r="G69" s="21" t="s">
        <v>6</v>
      </c>
      <c r="H69" s="3">
        <v>40.31133282837517</v>
      </c>
      <c r="I69" s="4">
        <v>-4.064366016201795</v>
      </c>
      <c r="J69" s="6">
        <v>11906</v>
      </c>
      <c r="K69" s="3">
        <v>44.37569884457697</v>
      </c>
      <c r="L69" s="14"/>
    </row>
    <row r="70" spans="1:12" ht="18">
      <c r="A70" s="62" t="s">
        <v>41</v>
      </c>
      <c r="B70" s="63">
        <v>11128</v>
      </c>
      <c r="C70" s="47" t="s">
        <v>6</v>
      </c>
      <c r="D70" s="64">
        <f t="shared" si="3"/>
        <v>36.4597792</v>
      </c>
      <c r="E70" s="34">
        <f t="shared" si="2"/>
        <v>-1.7281174751116524</v>
      </c>
      <c r="F70" s="9">
        <v>14621</v>
      </c>
      <c r="G70" s="21" t="s">
        <v>6</v>
      </c>
      <c r="H70" s="3">
        <v>38.18789667511165</v>
      </c>
      <c r="I70" s="4">
        <v>-9.885155878000539</v>
      </c>
      <c r="J70" s="6">
        <v>12898</v>
      </c>
      <c r="K70" s="3">
        <v>48.07305255311219</v>
      </c>
      <c r="L70" s="12"/>
    </row>
    <row r="71" spans="1:7" ht="18">
      <c r="A71" s="62" t="s">
        <v>83</v>
      </c>
      <c r="B71" s="66">
        <v>10910</v>
      </c>
      <c r="C71" s="47" t="s">
        <v>6</v>
      </c>
      <c r="D71" s="64">
        <f t="shared" si="3"/>
        <v>35.745524</v>
      </c>
      <c r="E71" s="34"/>
      <c r="F71" s="76" t="s">
        <v>81</v>
      </c>
      <c r="G71" s="76"/>
    </row>
    <row r="72" spans="1:12" ht="18">
      <c r="A72" s="62" t="s">
        <v>45</v>
      </c>
      <c r="B72" s="63">
        <v>10875</v>
      </c>
      <c r="C72" s="65" t="s">
        <v>24</v>
      </c>
      <c r="D72" s="64">
        <f t="shared" si="3"/>
        <v>35.63085</v>
      </c>
      <c r="E72" s="34">
        <f t="shared" si="2"/>
        <v>3.7636365855251164</v>
      </c>
      <c r="F72" s="9">
        <v>12201</v>
      </c>
      <c r="G72" s="20"/>
      <c r="H72" s="3">
        <v>31.867213414474886</v>
      </c>
      <c r="I72" s="4"/>
      <c r="J72" s="6"/>
      <c r="K72" s="3"/>
      <c r="L72" s="12"/>
    </row>
    <row r="73" spans="1:12" ht="18">
      <c r="A73" s="62" t="s">
        <v>75</v>
      </c>
      <c r="B73" s="63">
        <v>10822</v>
      </c>
      <c r="C73" s="47" t="s">
        <v>6</v>
      </c>
      <c r="D73" s="64">
        <f t="shared" si="3"/>
        <v>35.4572008</v>
      </c>
      <c r="E73" s="34">
        <f t="shared" si="2"/>
        <v>-2.24750314650926</v>
      </c>
      <c r="F73" s="9">
        <v>14436</v>
      </c>
      <c r="G73" s="21" t="s">
        <v>6</v>
      </c>
      <c r="H73" s="3">
        <v>37.70470394650926</v>
      </c>
      <c r="I73" s="4">
        <v>-10.234170447825441</v>
      </c>
      <c r="J73" s="6">
        <v>12862</v>
      </c>
      <c r="K73" s="3">
        <v>47.938874394334704</v>
      </c>
      <c r="L73" s="12"/>
    </row>
    <row r="74" spans="1:12" ht="18">
      <c r="A74" s="62" t="s">
        <v>46</v>
      </c>
      <c r="B74" s="63">
        <v>10804</v>
      </c>
      <c r="C74" s="47" t="s">
        <v>6</v>
      </c>
      <c r="D74" s="64">
        <f t="shared" si="3"/>
        <v>35.3982256</v>
      </c>
      <c r="E74" s="34">
        <f t="shared" si="2"/>
        <v>-4.581401949821085</v>
      </c>
      <c r="F74" s="9">
        <v>15307</v>
      </c>
      <c r="G74" s="21" t="s">
        <v>6</v>
      </c>
      <c r="H74" s="3">
        <v>39.97962754982109</v>
      </c>
      <c r="I74" s="4">
        <v>-6.669645651818868</v>
      </c>
      <c r="J74" s="6">
        <v>12516</v>
      </c>
      <c r="K74" s="3">
        <v>46.64927320163996</v>
      </c>
      <c r="L74" s="12"/>
    </row>
    <row r="75" spans="1:12" ht="18">
      <c r="A75" s="62" t="s">
        <v>49</v>
      </c>
      <c r="B75" s="63">
        <v>10437</v>
      </c>
      <c r="C75" s="47" t="s">
        <v>6</v>
      </c>
      <c r="D75" s="64">
        <f t="shared" si="3"/>
        <v>34.1957868</v>
      </c>
      <c r="E75" s="34">
        <f t="shared" si="2"/>
        <v>0.004024583059525355</v>
      </c>
      <c r="F75" s="9">
        <v>13091</v>
      </c>
      <c r="G75" s="21" t="s">
        <v>6</v>
      </c>
      <c r="H75" s="3">
        <v>34.191762216940475</v>
      </c>
      <c r="I75" s="4">
        <v>-6.404585155403915</v>
      </c>
      <c r="J75" s="6">
        <v>10892</v>
      </c>
      <c r="K75" s="3">
        <v>40.59634737234439</v>
      </c>
      <c r="L75" s="14"/>
    </row>
    <row r="76" spans="1:12" ht="18">
      <c r="A76" s="62" t="s">
        <v>47</v>
      </c>
      <c r="B76" s="63">
        <v>10149</v>
      </c>
      <c r="C76" s="47" t="s">
        <v>6</v>
      </c>
      <c r="D76" s="64">
        <f t="shared" si="3"/>
        <v>33.2521836</v>
      </c>
      <c r="E76" s="34">
        <f t="shared" si="2"/>
        <v>-4.1390980360644605</v>
      </c>
      <c r="F76" s="9">
        <v>14316</v>
      </c>
      <c r="G76" s="21" t="s">
        <v>6</v>
      </c>
      <c r="H76" s="3">
        <v>37.39128163606446</v>
      </c>
      <c r="I76" s="4">
        <v>-8.788368009854281</v>
      </c>
      <c r="J76" s="6">
        <v>12390</v>
      </c>
      <c r="K76" s="3">
        <v>46.179649645918744</v>
      </c>
      <c r="L76" s="12"/>
    </row>
    <row r="77" spans="1:12" ht="18">
      <c r="A77" s="62" t="s">
        <v>50</v>
      </c>
      <c r="B77" s="63">
        <v>10121</v>
      </c>
      <c r="C77" s="47" t="s">
        <v>6</v>
      </c>
      <c r="D77" s="64">
        <f t="shared" si="3"/>
        <v>33.1604444</v>
      </c>
      <c r="E77" s="34">
        <f t="shared" si="2"/>
        <v>-0.7335666220179107</v>
      </c>
      <c r="F77" s="9">
        <v>12977</v>
      </c>
      <c r="G77" s="21" t="s">
        <v>12</v>
      </c>
      <c r="H77" s="3">
        <v>33.894011022017914</v>
      </c>
      <c r="I77" s="4">
        <v>-7.652764975000352</v>
      </c>
      <c r="J77" s="6">
        <v>11147</v>
      </c>
      <c r="K77" s="3">
        <v>41.546775997018266</v>
      </c>
      <c r="L77" s="12"/>
    </row>
    <row r="78" spans="1:12" ht="18">
      <c r="A78" s="62" t="s">
        <v>84</v>
      </c>
      <c r="B78" s="63">
        <v>10016</v>
      </c>
      <c r="C78" s="47" t="s">
        <v>6</v>
      </c>
      <c r="D78" s="64">
        <f t="shared" si="3"/>
        <v>32.8164224</v>
      </c>
      <c r="E78" s="34"/>
      <c r="F78" s="76" t="s">
        <v>81</v>
      </c>
      <c r="G78" s="76"/>
      <c r="H78" s="3"/>
      <c r="I78" s="4"/>
      <c r="J78" s="6"/>
      <c r="K78" s="3"/>
      <c r="L78" s="12"/>
    </row>
    <row r="79" spans="1:12" ht="18">
      <c r="A79" s="62" t="s">
        <v>51</v>
      </c>
      <c r="B79" s="63">
        <v>9930</v>
      </c>
      <c r="C79" s="65" t="s">
        <v>85</v>
      </c>
      <c r="D79" s="64">
        <f t="shared" si="3"/>
        <v>32.534652</v>
      </c>
      <c r="E79" s="34">
        <f t="shared" si="2"/>
        <v>-1.2548849185363125</v>
      </c>
      <c r="F79" s="9">
        <v>12937</v>
      </c>
      <c r="G79" s="21" t="s">
        <v>12</v>
      </c>
      <c r="H79" s="3">
        <v>33.789536918536314</v>
      </c>
      <c r="I79" s="4">
        <v>4.0728019203999</v>
      </c>
      <c r="J79" s="6">
        <v>7973</v>
      </c>
      <c r="K79" s="3">
        <v>29.716734998136413</v>
      </c>
      <c r="L79" s="12"/>
    </row>
    <row r="80" spans="1:12" ht="18">
      <c r="A80" s="62" t="s">
        <v>53</v>
      </c>
      <c r="B80" s="63">
        <v>9811</v>
      </c>
      <c r="C80" s="65"/>
      <c r="D80" s="64">
        <f t="shared" si="3"/>
        <v>32.1447604</v>
      </c>
      <c r="E80" s="34">
        <f t="shared" si="2"/>
        <v>0.2670995751769567</v>
      </c>
      <c r="F80" s="9">
        <v>12205</v>
      </c>
      <c r="G80" s="20"/>
      <c r="H80" s="3">
        <v>31.877660824823046</v>
      </c>
      <c r="I80" s="4">
        <v>-10.268936033815692</v>
      </c>
      <c r="J80" s="6">
        <v>5796</v>
      </c>
      <c r="K80" s="3">
        <v>42.14659685863874</v>
      </c>
      <c r="L80" s="12"/>
    </row>
    <row r="81" spans="1:12" ht="18">
      <c r="A81" s="62" t="s">
        <v>52</v>
      </c>
      <c r="B81" s="63">
        <v>9420</v>
      </c>
      <c r="C81" s="65" t="s">
        <v>85</v>
      </c>
      <c r="D81" s="64">
        <f>D24</f>
        <v>46.3014038</v>
      </c>
      <c r="E81" s="34">
        <f t="shared" si="2"/>
        <v>13.5644434740408</v>
      </c>
      <c r="F81" s="9">
        <v>12534</v>
      </c>
      <c r="G81" s="20"/>
      <c r="H81" s="3">
        <v>32.7369603259592</v>
      </c>
      <c r="I81" s="4">
        <v>-9.708063900652796</v>
      </c>
      <c r="J81" s="6">
        <v>11388</v>
      </c>
      <c r="K81" s="3">
        <v>42.445024226612</v>
      </c>
      <c r="L81" s="12"/>
    </row>
    <row r="82" spans="1:12" ht="18">
      <c r="A82" s="62" t="s">
        <v>48</v>
      </c>
      <c r="B82" s="63">
        <v>9397</v>
      </c>
      <c r="C82" s="65" t="s">
        <v>85</v>
      </c>
      <c r="D82" s="64">
        <f t="shared" si="3"/>
        <v>30.7883308</v>
      </c>
      <c r="E82" s="34">
        <f t="shared" si="2"/>
        <v>-5.166431913192465</v>
      </c>
      <c r="F82" s="9">
        <v>13766</v>
      </c>
      <c r="G82" s="21" t="s">
        <v>6</v>
      </c>
      <c r="H82" s="3">
        <v>35.954762713192466</v>
      </c>
      <c r="I82" s="4">
        <v>-8.31657534122423</v>
      </c>
      <c r="J82" s="6">
        <v>11878</v>
      </c>
      <c r="K82" s="3">
        <v>44.271338054416695</v>
      </c>
      <c r="L82" s="12"/>
    </row>
    <row r="83" spans="1:12" ht="18">
      <c r="A83" s="62" t="s">
        <v>86</v>
      </c>
      <c r="B83" s="63">
        <v>9394</v>
      </c>
      <c r="C83" s="65" t="s">
        <v>85</v>
      </c>
      <c r="D83" s="64">
        <f t="shared" si="3"/>
        <v>30.7785016</v>
      </c>
      <c r="E83" s="34">
        <f t="shared" si="2"/>
        <v>-1.6868260569070443</v>
      </c>
      <c r="F83" s="9">
        <v>12430</v>
      </c>
      <c r="G83" s="20"/>
      <c r="H83" s="3">
        <v>32.46532765690704</v>
      </c>
      <c r="I83" s="4">
        <v>8.313259076959223</v>
      </c>
      <c r="J83" s="6">
        <v>6480</v>
      </c>
      <c r="K83" s="3">
        <v>24.15206857994782</v>
      </c>
      <c r="L83" s="12"/>
    </row>
    <row r="84" spans="1:11" ht="18">
      <c r="A84" s="62" t="s">
        <v>87</v>
      </c>
      <c r="B84" s="63">
        <v>9257</v>
      </c>
      <c r="C84" s="65"/>
      <c r="D84" s="64">
        <f t="shared" si="3"/>
        <v>30.3296348</v>
      </c>
      <c r="E84" s="34">
        <f t="shared" si="2"/>
        <v>2.265278752255334</v>
      </c>
      <c r="F84" s="9">
        <v>10745</v>
      </c>
      <c r="G84" s="20"/>
      <c r="H84" s="3">
        <v>28.064356047744667</v>
      </c>
      <c r="I84" s="4"/>
      <c r="J84" s="6"/>
      <c r="K84" s="3"/>
    </row>
    <row r="85" spans="1:11" ht="18">
      <c r="A85" s="62" t="s">
        <v>92</v>
      </c>
      <c r="B85" s="63">
        <v>9204</v>
      </c>
      <c r="C85" s="65"/>
      <c r="D85" s="64">
        <f t="shared" si="3"/>
        <v>30.1559856</v>
      </c>
      <c r="E85" s="34"/>
      <c r="F85" s="76" t="s">
        <v>81</v>
      </c>
      <c r="G85" s="76"/>
      <c r="H85" s="3"/>
      <c r="I85" s="4"/>
      <c r="J85" s="6"/>
      <c r="K85" s="3"/>
    </row>
    <row r="86" spans="1:11" ht="18">
      <c r="A86" s="62" t="s">
        <v>93</v>
      </c>
      <c r="B86" s="63">
        <v>9181</v>
      </c>
      <c r="C86" s="65"/>
      <c r="D86" s="64">
        <f t="shared" si="3"/>
        <v>30.0806284</v>
      </c>
      <c r="E86" s="34"/>
      <c r="F86" s="76" t="s">
        <v>81</v>
      </c>
      <c r="G86" s="76"/>
      <c r="H86" s="3"/>
      <c r="I86" s="4"/>
      <c r="J86" s="6"/>
      <c r="K86" s="3"/>
    </row>
    <row r="87" spans="1:11" ht="18">
      <c r="A87" s="62" t="s">
        <v>54</v>
      </c>
      <c r="B87" s="63">
        <v>8993</v>
      </c>
      <c r="C87" s="65"/>
      <c r="D87" s="64">
        <f>(32764*B87)/10000000</f>
        <v>29.4646652</v>
      </c>
      <c r="E87" s="34">
        <f>D87-H87</f>
        <v>-0.3209017026040186</v>
      </c>
      <c r="F87" s="9">
        <v>11404</v>
      </c>
      <c r="G87" s="20"/>
      <c r="H87" s="3">
        <v>29.785566902604018</v>
      </c>
      <c r="I87" s="4">
        <v>3.755004099771366</v>
      </c>
      <c r="J87" s="6">
        <v>6984</v>
      </c>
      <c r="K87" s="3">
        <v>26.03056280283265</v>
      </c>
    </row>
    <row r="88" spans="1:11" ht="18">
      <c r="A88" s="62" t="s">
        <v>94</v>
      </c>
      <c r="B88" s="63">
        <v>8674</v>
      </c>
      <c r="C88" s="65"/>
      <c r="D88" s="64">
        <f>(32764*B88)/10000000</f>
        <v>28.4194936</v>
      </c>
      <c r="E88" s="34"/>
      <c r="F88" s="76" t="s">
        <v>81</v>
      </c>
      <c r="G88" s="76"/>
      <c r="H88" s="3"/>
      <c r="I88" s="4"/>
      <c r="J88" s="6"/>
      <c r="K88" s="3"/>
    </row>
    <row r="89" spans="1:11" ht="18">
      <c r="A89" s="62" t="s">
        <v>58</v>
      </c>
      <c r="B89" s="63">
        <v>8599</v>
      </c>
      <c r="C89" s="65"/>
      <c r="D89" s="64">
        <f t="shared" si="3"/>
        <v>28.1737636</v>
      </c>
      <c r="E89" s="34">
        <f t="shared" si="2"/>
        <v>1.1985500810510068</v>
      </c>
      <c r="F89" s="9">
        <v>10328</v>
      </c>
      <c r="G89" s="20"/>
      <c r="H89" s="3">
        <v>26.975213518948994</v>
      </c>
      <c r="I89" s="4">
        <v>-5.44372051012294</v>
      </c>
      <c r="J89" s="6">
        <v>8698</v>
      </c>
      <c r="K89" s="3">
        <v>32.418934029071934</v>
      </c>
    </row>
    <row r="90" spans="1:11" ht="18">
      <c r="A90" s="62" t="s">
        <v>96</v>
      </c>
      <c r="B90" s="63">
        <v>8362</v>
      </c>
      <c r="C90" s="65"/>
      <c r="D90" s="64">
        <f t="shared" si="3"/>
        <v>27.3972568</v>
      </c>
      <c r="E90" s="34"/>
      <c r="F90" s="76" t="s">
        <v>81</v>
      </c>
      <c r="G90" s="76"/>
      <c r="H90" s="3"/>
      <c r="I90" s="4"/>
      <c r="J90" s="6"/>
      <c r="K90" s="3"/>
    </row>
    <row r="91" spans="1:11" ht="18">
      <c r="A91" s="62" t="s">
        <v>95</v>
      </c>
      <c r="B91" s="63">
        <v>8303</v>
      </c>
      <c r="C91" s="65"/>
      <c r="D91" s="64">
        <f t="shared" si="3"/>
        <v>27.2039492</v>
      </c>
      <c r="E91" s="34"/>
      <c r="F91" s="76" t="s">
        <v>81</v>
      </c>
      <c r="G91" s="76"/>
      <c r="H91" s="3"/>
      <c r="I91" s="4"/>
      <c r="J91" s="6"/>
      <c r="K91" s="3"/>
    </row>
    <row r="92" spans="1:11" ht="18">
      <c r="A92" s="62" t="s">
        <v>55</v>
      </c>
      <c r="B92" s="63">
        <v>8300</v>
      </c>
      <c r="C92" s="65"/>
      <c r="D92" s="64">
        <f t="shared" si="3"/>
        <v>27.19412</v>
      </c>
      <c r="E92" s="34">
        <f t="shared" si="2"/>
        <v>-1.183658358189465</v>
      </c>
      <c r="F92" s="9">
        <v>10865</v>
      </c>
      <c r="G92" s="20"/>
      <c r="H92" s="3">
        <v>28.377778358189467</v>
      </c>
      <c r="I92" s="4">
        <v>3.398277799113803</v>
      </c>
      <c r="J92" s="6">
        <v>6702</v>
      </c>
      <c r="K92" s="3">
        <v>24.979500559075664</v>
      </c>
    </row>
    <row r="93" spans="1:11" ht="18">
      <c r="A93" s="62" t="s">
        <v>97</v>
      </c>
      <c r="B93" s="63">
        <v>8229</v>
      </c>
      <c r="C93" s="65"/>
      <c r="D93" s="64">
        <f>(32764*B93)/10000000</f>
        <v>26.9614956</v>
      </c>
      <c r="E93" s="34">
        <f>D93-H93</f>
        <v>0.09859174229372769</v>
      </c>
      <c r="F93" s="9">
        <v>10285</v>
      </c>
      <c r="G93" s="20"/>
      <c r="H93" s="3">
        <v>26.86290385770627</v>
      </c>
      <c r="I93" s="4"/>
      <c r="J93" s="6"/>
      <c r="K93" s="3"/>
    </row>
    <row r="94" spans="1:11" ht="18">
      <c r="A94" s="62" t="s">
        <v>98</v>
      </c>
      <c r="B94" s="63">
        <v>8105</v>
      </c>
      <c r="C94" s="65"/>
      <c r="D94" s="64">
        <f>(32764*B94)/10000000</f>
        <v>26.555222</v>
      </c>
      <c r="E94" s="34"/>
      <c r="F94" s="76" t="s">
        <v>81</v>
      </c>
      <c r="G94" s="76"/>
      <c r="H94" s="3"/>
      <c r="I94" s="4"/>
      <c r="J94" s="6"/>
      <c r="K94" s="3"/>
    </row>
    <row r="95" spans="1:11" ht="18">
      <c r="A95" s="62" t="s">
        <v>56</v>
      </c>
      <c r="B95" s="63">
        <v>8034</v>
      </c>
      <c r="C95" s="65"/>
      <c r="D95" s="64">
        <f>(32764*B95)/10000000</f>
        <v>26.3225976</v>
      </c>
      <c r="E95" s="34">
        <f>D95-H95</f>
        <v>-1.2272234880977848</v>
      </c>
      <c r="F95" s="9">
        <v>10548</v>
      </c>
      <c r="G95" s="20"/>
      <c r="H95" s="3">
        <v>27.549821088097787</v>
      </c>
      <c r="I95" s="4">
        <v>6.420488251720595</v>
      </c>
      <c r="J95" s="6">
        <v>5669</v>
      </c>
      <c r="K95" s="3">
        <v>21.12933283637719</v>
      </c>
    </row>
    <row r="96" spans="1:11" ht="18">
      <c r="A96" s="62" t="s">
        <v>99</v>
      </c>
      <c r="B96" s="63">
        <v>7989</v>
      </c>
      <c r="C96" s="65"/>
      <c r="D96" s="64">
        <f t="shared" si="3"/>
        <v>26.1751596</v>
      </c>
      <c r="E96" s="34"/>
      <c r="F96" s="9"/>
      <c r="G96" s="20"/>
      <c r="H96" s="3"/>
      <c r="I96" s="4"/>
      <c r="J96" s="6"/>
      <c r="K96" s="3"/>
    </row>
    <row r="97" spans="1:11" ht="18">
      <c r="A97" s="62" t="s">
        <v>57</v>
      </c>
      <c r="B97" s="63">
        <v>7938</v>
      </c>
      <c r="C97" s="65"/>
      <c r="D97" s="64">
        <f t="shared" si="3"/>
        <v>26.0080632</v>
      </c>
      <c r="E97" s="34">
        <f t="shared" si="2"/>
        <v>-1.08729553795283</v>
      </c>
      <c r="F97" s="9">
        <v>10374</v>
      </c>
      <c r="G97" s="20"/>
      <c r="H97" s="3">
        <v>27.09535873795283</v>
      </c>
      <c r="I97" s="4">
        <v>3.733450426361326</v>
      </c>
      <c r="J97" s="6">
        <v>6268</v>
      </c>
      <c r="K97" s="3">
        <v>23.361908311591502</v>
      </c>
    </row>
    <row r="98" spans="1:11" ht="18">
      <c r="A98" s="62" t="s">
        <v>72</v>
      </c>
      <c r="B98" s="63">
        <v>7914</v>
      </c>
      <c r="C98" s="65"/>
      <c r="D98" s="64">
        <f>(32764*B98)/10000000</f>
        <v>25.9294296</v>
      </c>
      <c r="E98" s="34">
        <f>D98-H98</f>
        <v>14.586153814485334</v>
      </c>
      <c r="F98" s="9">
        <v>4343</v>
      </c>
      <c r="G98" s="2"/>
      <c r="H98" s="3">
        <v>11.343275785514665</v>
      </c>
      <c r="I98" s="4">
        <v>-3.8188561563414645</v>
      </c>
      <c r="J98" s="6">
        <v>4068</v>
      </c>
      <c r="K98" s="3">
        <v>15.16213194185613</v>
      </c>
    </row>
    <row r="99" spans="1:11" ht="18">
      <c r="A99" s="62" t="s">
        <v>89</v>
      </c>
      <c r="B99" s="63">
        <v>7787</v>
      </c>
      <c r="C99" s="65"/>
      <c r="D99" s="64">
        <f t="shared" si="3"/>
        <v>25.5133268</v>
      </c>
      <c r="E99" s="34">
        <f t="shared" si="2"/>
        <v>0.013809992728603504</v>
      </c>
      <c r="F99" s="9">
        <v>9763</v>
      </c>
      <c r="G99" s="2"/>
      <c r="H99" s="3">
        <v>25.499516807271398</v>
      </c>
      <c r="I99" s="4">
        <v>2.077973758445456</v>
      </c>
      <c r="J99" s="6">
        <v>6284</v>
      </c>
      <c r="K99" s="3">
        <v>23.421543048825942</v>
      </c>
    </row>
    <row r="100" spans="1:12" ht="18">
      <c r="A100" s="62" t="s">
        <v>60</v>
      </c>
      <c r="B100" s="63">
        <v>7784</v>
      </c>
      <c r="C100" s="65"/>
      <c r="D100" s="64">
        <f t="shared" si="3"/>
        <v>25.5034976</v>
      </c>
      <c r="E100" s="34">
        <f t="shared" si="2"/>
        <v>1.5423619664951538</v>
      </c>
      <c r="F100" s="9">
        <v>9174</v>
      </c>
      <c r="G100" s="2"/>
      <c r="H100" s="3">
        <v>23.961135633504846</v>
      </c>
      <c r="I100" s="4"/>
      <c r="J100" s="6"/>
      <c r="K100" s="3"/>
      <c r="L100" s="12"/>
    </row>
    <row r="101" spans="1:11" ht="18">
      <c r="A101" s="62" t="s">
        <v>59</v>
      </c>
      <c r="B101" s="63">
        <v>7711</v>
      </c>
      <c r="C101" s="65"/>
      <c r="D101" s="64">
        <f t="shared" si="3"/>
        <v>25.2643204</v>
      </c>
      <c r="E101" s="34">
        <f t="shared" si="2"/>
        <v>-0.25609122796771544</v>
      </c>
      <c r="F101" s="9">
        <v>9771</v>
      </c>
      <c r="G101" s="20"/>
      <c r="H101" s="3">
        <v>25.520411627967714</v>
      </c>
      <c r="I101" s="4"/>
      <c r="J101" s="6"/>
      <c r="K101" s="3"/>
    </row>
    <row r="102" spans="1:12" ht="18">
      <c r="A102" s="62" t="s">
        <v>61</v>
      </c>
      <c r="B102" s="63">
        <v>7599</v>
      </c>
      <c r="C102" s="65"/>
      <c r="D102" s="64">
        <f>(32764*B102)/10000000</f>
        <v>24.8973636</v>
      </c>
      <c r="E102" s="34">
        <f>D102-H102</f>
        <v>1.7276193003682714</v>
      </c>
      <c r="F102" s="9">
        <v>8871</v>
      </c>
      <c r="G102" s="2"/>
      <c r="H102" s="3">
        <v>23.169744299631727</v>
      </c>
      <c r="I102" s="4"/>
      <c r="J102" s="6"/>
      <c r="K102" s="3"/>
      <c r="L102" s="12"/>
    </row>
    <row r="103" spans="1:11" ht="18">
      <c r="A103" s="62" t="s">
        <v>90</v>
      </c>
      <c r="B103" s="63">
        <v>7324</v>
      </c>
      <c r="C103" s="65"/>
      <c r="D103" s="64">
        <f t="shared" si="3"/>
        <v>23.9963536</v>
      </c>
      <c r="E103" s="34">
        <f t="shared" si="2"/>
        <v>-1.22369498045812</v>
      </c>
      <c r="F103" s="9">
        <v>9656</v>
      </c>
      <c r="G103" s="2"/>
      <c r="H103" s="3">
        <v>25.22004858045812</v>
      </c>
      <c r="I103" s="4">
        <v>5.671036280793565</v>
      </c>
      <c r="J103" s="6">
        <v>5245</v>
      </c>
      <c r="K103" s="3">
        <v>19.549012299664554</v>
      </c>
    </row>
    <row r="104" spans="1:12" ht="18">
      <c r="A104" s="62" t="s">
        <v>62</v>
      </c>
      <c r="B104" s="63">
        <v>6641</v>
      </c>
      <c r="C104" s="65"/>
      <c r="D104" s="64">
        <f t="shared" si="3"/>
        <v>21.7585724</v>
      </c>
      <c r="E104" s="34">
        <f t="shared" si="2"/>
        <v>1.4932081771567347</v>
      </c>
      <c r="F104" s="9">
        <v>7759</v>
      </c>
      <c r="G104" s="2"/>
      <c r="H104" s="3">
        <v>20.265364222843264</v>
      </c>
      <c r="I104" s="4">
        <v>-6.756626086511936</v>
      </c>
      <c r="J104" s="6">
        <v>7250</v>
      </c>
      <c r="K104" s="3">
        <v>27.0219903093552</v>
      </c>
      <c r="L104" s="12"/>
    </row>
    <row r="105" spans="1:12" ht="18">
      <c r="A105" s="62" t="s">
        <v>63</v>
      </c>
      <c r="B105" s="63">
        <v>6544</v>
      </c>
      <c r="C105" s="65"/>
      <c r="D105" s="64">
        <f t="shared" si="3"/>
        <v>21.4407616</v>
      </c>
      <c r="E105" s="34">
        <f t="shared" si="2"/>
        <v>1.1989040504400954</v>
      </c>
      <c r="F105" s="9">
        <v>7750</v>
      </c>
      <c r="G105" s="2"/>
      <c r="H105" s="3">
        <v>20.241857549559903</v>
      </c>
      <c r="I105" s="4">
        <v>-9.39660685595631</v>
      </c>
      <c r="J105" s="6">
        <v>7952</v>
      </c>
      <c r="K105" s="3">
        <v>29.638464405516213</v>
      </c>
      <c r="L105" s="12"/>
    </row>
    <row r="106" spans="1:12" ht="18">
      <c r="A106" s="62" t="s">
        <v>65</v>
      </c>
      <c r="B106" s="63">
        <v>6495</v>
      </c>
      <c r="C106" s="65"/>
      <c r="D106" s="64">
        <f t="shared" si="3"/>
        <v>21.280218</v>
      </c>
      <c r="E106" s="34">
        <f t="shared" si="2"/>
        <v>3.6267063641967248</v>
      </c>
      <c r="F106" s="9">
        <v>6759</v>
      </c>
      <c r="G106" s="2"/>
      <c r="H106" s="3">
        <v>17.653511635803277</v>
      </c>
      <c r="I106" s="4">
        <v>-7.027815237100189</v>
      </c>
      <c r="J106" s="6">
        <v>6622</v>
      </c>
      <c r="K106" s="3">
        <v>24.681326872903465</v>
      </c>
      <c r="L106" s="12"/>
    </row>
    <row r="107" spans="1:12" ht="18">
      <c r="A107" s="62" t="s">
        <v>100</v>
      </c>
      <c r="B107" s="63">
        <v>6392</v>
      </c>
      <c r="C107" s="65"/>
      <c r="D107" s="64">
        <f t="shared" si="3"/>
        <v>20.9427488</v>
      </c>
      <c r="E107" s="34"/>
      <c r="F107" s="76" t="s">
        <v>81</v>
      </c>
      <c r="G107" s="76"/>
      <c r="H107" s="3"/>
      <c r="I107" s="4"/>
      <c r="J107" s="6"/>
      <c r="K107" s="3"/>
      <c r="L107" s="12"/>
    </row>
    <row r="108" spans="1:12" ht="18">
      <c r="A108" s="62" t="s">
        <v>91</v>
      </c>
      <c r="B108" s="63">
        <v>6199</v>
      </c>
      <c r="C108" s="65"/>
      <c r="D108" s="64">
        <f>(32764*B108)/10000000</f>
        <v>20.3104036</v>
      </c>
      <c r="E108" s="34"/>
      <c r="F108" s="76" t="s">
        <v>81</v>
      </c>
      <c r="G108" s="76"/>
      <c r="H108" s="3"/>
      <c r="I108" s="4"/>
      <c r="J108" s="6"/>
      <c r="K108" s="3"/>
      <c r="L108" s="12"/>
    </row>
    <row r="109" spans="1:12" ht="18">
      <c r="A109" s="62" t="s">
        <v>64</v>
      </c>
      <c r="B109" s="63">
        <v>6152</v>
      </c>
      <c r="C109" s="65"/>
      <c r="D109" s="64">
        <f t="shared" si="3"/>
        <v>20.1564128</v>
      </c>
      <c r="E109" s="34">
        <f t="shared" si="2"/>
        <v>1.0768296516728881</v>
      </c>
      <c r="F109" s="9">
        <v>7305</v>
      </c>
      <c r="G109" s="2"/>
      <c r="H109" s="3">
        <v>19.07958314832711</v>
      </c>
      <c r="I109" s="4">
        <v>-6.559626691404532</v>
      </c>
      <c r="J109" s="6">
        <v>6879</v>
      </c>
      <c r="K109" s="3">
        <v>25.63920983973164</v>
      </c>
      <c r="L109" s="12"/>
    </row>
    <row r="110" spans="1:12" ht="18">
      <c r="A110" s="62" t="s">
        <v>101</v>
      </c>
      <c r="B110" s="63">
        <v>6108</v>
      </c>
      <c r="C110" s="65"/>
      <c r="D110" s="64">
        <f t="shared" si="3"/>
        <v>20.0122512</v>
      </c>
      <c r="E110" s="34"/>
      <c r="F110" s="76" t="s">
        <v>81</v>
      </c>
      <c r="G110" s="76"/>
      <c r="H110" s="3"/>
      <c r="I110" s="4"/>
      <c r="J110" s="6"/>
      <c r="K110" s="3"/>
      <c r="L110" s="12"/>
    </row>
    <row r="111" spans="1:12" ht="18">
      <c r="A111" s="62" t="s">
        <v>102</v>
      </c>
      <c r="B111" s="63">
        <v>5960</v>
      </c>
      <c r="C111" s="65"/>
      <c r="D111" s="64">
        <f t="shared" si="3"/>
        <v>19.527344</v>
      </c>
      <c r="E111" s="34"/>
      <c r="F111" s="76" t="s">
        <v>81</v>
      </c>
      <c r="G111" s="76"/>
      <c r="H111" s="3"/>
      <c r="I111" s="4"/>
      <c r="J111" s="6"/>
      <c r="K111" s="3"/>
      <c r="L111" s="12"/>
    </row>
    <row r="112" spans="1:12" ht="18">
      <c r="A112" s="62" t="s">
        <v>67</v>
      </c>
      <c r="B112" s="63">
        <v>5859</v>
      </c>
      <c r="C112" s="65"/>
      <c r="D112" s="64">
        <f t="shared" si="3"/>
        <v>19.1964276</v>
      </c>
      <c r="E112" s="34">
        <f t="shared" si="2"/>
        <v>3.0003297077650366</v>
      </c>
      <c r="F112" s="9">
        <v>6201</v>
      </c>
      <c r="G112" s="2"/>
      <c r="H112" s="3">
        <v>16.196097892234963</v>
      </c>
      <c r="I112" s="4">
        <v>-5.399131328786282</v>
      </c>
      <c r="J112" s="6">
        <v>5794</v>
      </c>
      <c r="K112" s="3">
        <v>21.595229221021246</v>
      </c>
      <c r="L112" s="12"/>
    </row>
    <row r="113" spans="1:12" ht="18">
      <c r="A113" s="62" t="s">
        <v>22</v>
      </c>
      <c r="B113" s="63">
        <v>5804</v>
      </c>
      <c r="C113" s="65"/>
      <c r="D113" s="64">
        <f t="shared" si="3"/>
        <v>19.0162256</v>
      </c>
      <c r="E113" s="34">
        <f t="shared" si="2"/>
        <v>2.28992163259592</v>
      </c>
      <c r="F113" s="9">
        <v>6404</v>
      </c>
      <c r="G113" s="2"/>
      <c r="H113" s="3">
        <v>16.72630396740408</v>
      </c>
      <c r="I113" s="4"/>
      <c r="J113" s="6"/>
      <c r="K113" s="3"/>
      <c r="L113" s="12"/>
    </row>
    <row r="114" spans="1:11" ht="18">
      <c r="A114" s="62" t="s">
        <v>77</v>
      </c>
      <c r="B114" s="63">
        <v>5759</v>
      </c>
      <c r="C114" s="65"/>
      <c r="D114" s="64">
        <f t="shared" si="3"/>
        <v>18.8687876</v>
      </c>
      <c r="E114" s="34">
        <f t="shared" si="2"/>
        <v>-12.222705596124008</v>
      </c>
      <c r="F114" s="9">
        <v>11904</v>
      </c>
      <c r="G114" s="20"/>
      <c r="H114" s="3">
        <v>31.09149319612401</v>
      </c>
      <c r="I114" s="4">
        <v>5.466129612645243</v>
      </c>
      <c r="J114" s="6">
        <v>3524</v>
      </c>
      <c r="K114" s="3">
        <v>25.625363583478766</v>
      </c>
    </row>
    <row r="115" spans="1:12" ht="18">
      <c r="A115" s="62" t="s">
        <v>66</v>
      </c>
      <c r="B115" s="63">
        <v>5686</v>
      </c>
      <c r="C115" s="65"/>
      <c r="D115" s="64">
        <f t="shared" si="3"/>
        <v>18.6296104</v>
      </c>
      <c r="E115" s="34">
        <f>D115-H115</f>
        <v>1.3652647996656846</v>
      </c>
      <c r="F115" s="9">
        <v>6610</v>
      </c>
      <c r="G115" s="2"/>
      <c r="H115" s="3">
        <v>17.264345600334316</v>
      </c>
      <c r="I115" s="4">
        <v>-8.154961145845334</v>
      </c>
      <c r="J115" s="6">
        <v>6820</v>
      </c>
      <c r="K115" s="3">
        <v>25.41930674617965</v>
      </c>
      <c r="L115" s="22"/>
    </row>
    <row r="116" spans="1:11" ht="18">
      <c r="A116" s="62" t="s">
        <v>71</v>
      </c>
      <c r="B116" s="63">
        <v>5503</v>
      </c>
      <c r="C116" s="65"/>
      <c r="D116" s="64">
        <f t="shared" si="3"/>
        <v>18.0300292</v>
      </c>
      <c r="E116" s="34">
        <f>D116-H116</f>
        <v>3.3958191548149514</v>
      </c>
      <c r="F116" s="9">
        <v>5603</v>
      </c>
      <c r="G116" s="2"/>
      <c r="H116" s="3">
        <v>14.63421004518505</v>
      </c>
      <c r="I116" s="4"/>
      <c r="J116" s="6"/>
      <c r="K116" s="3"/>
    </row>
    <row r="117" spans="1:11" ht="18">
      <c r="A117" s="62" t="s">
        <v>103</v>
      </c>
      <c r="B117" s="63">
        <v>5452</v>
      </c>
      <c r="C117" s="65"/>
      <c r="D117" s="64">
        <f t="shared" si="3"/>
        <v>17.8629328</v>
      </c>
      <c r="E117" s="34"/>
      <c r="F117" s="76" t="s">
        <v>81</v>
      </c>
      <c r="G117" s="76"/>
      <c r="H117" s="3"/>
      <c r="I117" s="4"/>
      <c r="J117" s="6"/>
      <c r="K117" s="3"/>
    </row>
    <row r="118" spans="1:12" ht="18">
      <c r="A118" s="62" t="s">
        <v>68</v>
      </c>
      <c r="B118" s="63">
        <v>5439</v>
      </c>
      <c r="C118" s="65"/>
      <c r="D118" s="64">
        <f t="shared" si="3"/>
        <v>17.8203396</v>
      </c>
      <c r="E118" s="34">
        <f>D118-H118</f>
        <v>1.8854269664690353</v>
      </c>
      <c r="F118" s="9">
        <v>6101</v>
      </c>
      <c r="G118" s="2"/>
      <c r="H118" s="3">
        <v>15.934912633530965</v>
      </c>
      <c r="I118" s="4">
        <v>-7.967435484247643</v>
      </c>
      <c r="J118" s="6">
        <v>6413</v>
      </c>
      <c r="K118" s="3">
        <v>23.902348117778608</v>
      </c>
      <c r="L118" s="12"/>
    </row>
    <row r="119" spans="1:11" ht="18">
      <c r="A119" s="62" t="s">
        <v>104</v>
      </c>
      <c r="B119" s="63">
        <v>5355</v>
      </c>
      <c r="C119" s="65"/>
      <c r="D119" s="64">
        <f t="shared" si="3"/>
        <v>17.545122</v>
      </c>
      <c r="E119" s="34"/>
      <c r="F119" s="76" t="s">
        <v>81</v>
      </c>
      <c r="G119" s="76"/>
      <c r="H119" s="3"/>
      <c r="I119" s="4"/>
      <c r="J119" s="6"/>
      <c r="K119" s="3"/>
    </row>
    <row r="120" spans="1:12" ht="18">
      <c r="A120" s="62" t="s">
        <v>73</v>
      </c>
      <c r="B120" s="63">
        <v>5310</v>
      </c>
      <c r="C120" s="65"/>
      <c r="D120" s="64">
        <f t="shared" si="3"/>
        <v>17.397684</v>
      </c>
      <c r="E120" s="34">
        <f>D120-H120</f>
        <v>-21.004384587248932</v>
      </c>
      <c r="F120" s="9">
        <v>14703</v>
      </c>
      <c r="G120" s="21" t="s">
        <v>6</v>
      </c>
      <c r="H120" s="3">
        <v>38.402068587248934</v>
      </c>
      <c r="I120" s="4">
        <v>-8.448471852557255</v>
      </c>
      <c r="J120" s="6">
        <v>12570</v>
      </c>
      <c r="K120" s="3">
        <v>46.85054043980619</v>
      </c>
      <c r="L120" s="12"/>
    </row>
    <row r="121" spans="1:12" ht="18">
      <c r="A121" s="62" t="s">
        <v>70</v>
      </c>
      <c r="B121" s="63">
        <v>5254</v>
      </c>
      <c r="C121" s="65"/>
      <c r="D121" s="64">
        <f t="shared" si="3"/>
        <v>17.2142056</v>
      </c>
      <c r="E121" s="34">
        <f>D121-H121</f>
        <v>2.141204320192232</v>
      </c>
      <c r="F121" s="9">
        <v>5771</v>
      </c>
      <c r="G121" s="2"/>
      <c r="H121" s="3">
        <v>15.073001279807768</v>
      </c>
      <c r="I121" s="4">
        <v>-9.421967039238075</v>
      </c>
      <c r="J121" s="6">
        <v>6572</v>
      </c>
      <c r="K121" s="3">
        <v>24.494968319045842</v>
      </c>
      <c r="L121" s="22"/>
    </row>
    <row r="122" spans="1:12" ht="18">
      <c r="A122" s="62" t="s">
        <v>105</v>
      </c>
      <c r="B122" s="63">
        <v>5148</v>
      </c>
      <c r="C122" s="65"/>
      <c r="D122" s="64">
        <f t="shared" si="3"/>
        <v>16.8669072</v>
      </c>
      <c r="E122" s="34"/>
      <c r="F122" s="76" t="s">
        <v>81</v>
      </c>
      <c r="G122" s="76"/>
      <c r="H122" s="3"/>
      <c r="I122" s="4"/>
      <c r="J122" s="6"/>
      <c r="K122" s="3"/>
      <c r="L122" s="22"/>
    </row>
    <row r="123" spans="1:12" ht="18">
      <c r="A123" s="62" t="s">
        <v>106</v>
      </c>
      <c r="B123" s="63">
        <v>4826</v>
      </c>
      <c r="C123" s="65"/>
      <c r="D123" s="64">
        <f t="shared" si="3"/>
        <v>15.8119064</v>
      </c>
      <c r="E123" s="34"/>
      <c r="F123" s="76" t="s">
        <v>81</v>
      </c>
      <c r="G123" s="76"/>
      <c r="H123" s="3"/>
      <c r="I123" s="4"/>
      <c r="J123" s="6"/>
      <c r="K123" s="3"/>
      <c r="L123" s="22"/>
    </row>
    <row r="124" spans="1:12" ht="18">
      <c r="A124" s="62" t="s">
        <v>107</v>
      </c>
      <c r="B124" s="63">
        <v>4577</v>
      </c>
      <c r="C124" s="65"/>
      <c r="D124" s="64">
        <f t="shared" si="3"/>
        <v>14.9960828</v>
      </c>
      <c r="E124" s="34"/>
      <c r="F124" s="76" t="s">
        <v>81</v>
      </c>
      <c r="G124" s="76"/>
      <c r="H124" s="3"/>
      <c r="I124" s="4"/>
      <c r="J124" s="6"/>
      <c r="K124" s="3"/>
      <c r="L124" s="22"/>
    </row>
    <row r="125" spans="1:12" ht="18">
      <c r="A125" s="62" t="s">
        <v>69</v>
      </c>
      <c r="B125" s="63">
        <v>4549</v>
      </c>
      <c r="C125" s="65"/>
      <c r="D125" s="64">
        <f t="shared" si="3"/>
        <v>14.9043436</v>
      </c>
      <c r="E125" s="34">
        <f>D125-H125</f>
        <v>-0.6074489144304849</v>
      </c>
      <c r="F125" s="9">
        <v>5939</v>
      </c>
      <c r="G125" s="2"/>
      <c r="H125" s="3">
        <v>15.511792514430486</v>
      </c>
      <c r="I125" s="4">
        <v>1.2330001178594827</v>
      </c>
      <c r="J125" s="6">
        <v>3831</v>
      </c>
      <c r="K125" s="3">
        <v>14.278792396571003</v>
      </c>
      <c r="L125" s="12"/>
    </row>
    <row r="126" spans="1:12" ht="18">
      <c r="A126" s="62" t="s">
        <v>108</v>
      </c>
      <c r="B126" s="63">
        <v>4424</v>
      </c>
      <c r="C126" s="65"/>
      <c r="D126" s="64">
        <f aca="true" t="shared" si="4" ref="D126:D134">(32764*B126)/10000000</f>
        <v>14.4947936</v>
      </c>
      <c r="E126" s="34"/>
      <c r="F126" s="76" t="s">
        <v>81</v>
      </c>
      <c r="G126" s="76"/>
      <c r="H126" s="3"/>
      <c r="I126" s="4"/>
      <c r="J126" s="6"/>
      <c r="K126" s="3"/>
      <c r="L126" s="12"/>
    </row>
    <row r="127" spans="1:12" ht="18">
      <c r="A127" s="62" t="s">
        <v>109</v>
      </c>
      <c r="B127" s="63">
        <v>4163</v>
      </c>
      <c r="C127" s="65"/>
      <c r="D127" s="64">
        <f t="shared" si="4"/>
        <v>13.6396532</v>
      </c>
      <c r="E127" s="34"/>
      <c r="F127" s="76" t="s">
        <v>81</v>
      </c>
      <c r="G127" s="76"/>
      <c r="H127" s="3"/>
      <c r="I127" s="4"/>
      <c r="J127" s="6"/>
      <c r="K127" s="3"/>
      <c r="L127" s="12"/>
    </row>
    <row r="128" spans="1:12" ht="18">
      <c r="A128" s="62" t="s">
        <v>110</v>
      </c>
      <c r="B128" s="63">
        <v>3711</v>
      </c>
      <c r="C128" s="65"/>
      <c r="D128" s="64">
        <f t="shared" si="4"/>
        <v>12.1587204</v>
      </c>
      <c r="E128" s="34"/>
      <c r="F128" s="76" t="s">
        <v>81</v>
      </c>
      <c r="G128" s="76"/>
      <c r="H128" s="3"/>
      <c r="I128" s="4"/>
      <c r="J128" s="6"/>
      <c r="K128" s="3"/>
      <c r="L128" s="12"/>
    </row>
    <row r="129" spans="1:11" ht="18">
      <c r="A129" s="62" t="s">
        <v>111</v>
      </c>
      <c r="B129" s="31">
        <v>3692</v>
      </c>
      <c r="C129" s="68"/>
      <c r="D129" s="64">
        <f t="shared" si="4"/>
        <v>12.0964688</v>
      </c>
      <c r="E129" s="34"/>
      <c r="F129" s="76" t="s">
        <v>81</v>
      </c>
      <c r="G129" s="76"/>
      <c r="H129" s="3"/>
      <c r="I129" s="4"/>
      <c r="J129" s="6"/>
      <c r="K129" s="3"/>
    </row>
    <row r="130" spans="1:12" ht="18">
      <c r="A130" s="62" t="s">
        <v>76</v>
      </c>
      <c r="B130" s="63">
        <v>3665</v>
      </c>
      <c r="C130" s="65"/>
      <c r="D130" s="64">
        <f t="shared" si="4"/>
        <v>12.008006</v>
      </c>
      <c r="E130" s="34">
        <f>D130-H130</f>
        <v>-22.713962292109592</v>
      </c>
      <c r="F130" s="9">
        <v>13294</v>
      </c>
      <c r="G130" s="21" t="s">
        <v>6</v>
      </c>
      <c r="H130" s="3">
        <v>34.721968292109594</v>
      </c>
      <c r="I130" s="4">
        <v>-8.863570284111056</v>
      </c>
      <c r="J130" s="6">
        <v>11694</v>
      </c>
      <c r="K130" s="3">
        <v>43.58553857622065</v>
      </c>
      <c r="L130" s="12"/>
    </row>
    <row r="131" spans="1:11" ht="18">
      <c r="A131" s="62" t="s">
        <v>112</v>
      </c>
      <c r="B131" s="56">
        <v>3533</v>
      </c>
      <c r="C131" s="69"/>
      <c r="D131" s="64">
        <f t="shared" si="4"/>
        <v>11.5755212</v>
      </c>
      <c r="E131" s="34"/>
      <c r="F131" s="76" t="s">
        <v>81</v>
      </c>
      <c r="G131" s="76"/>
      <c r="H131" s="3"/>
      <c r="I131" s="4"/>
      <c r="J131" s="6"/>
      <c r="K131" s="3"/>
    </row>
    <row r="132" spans="1:7" ht="18">
      <c r="A132" s="62" t="s">
        <v>113</v>
      </c>
      <c r="B132" s="66">
        <v>3432</v>
      </c>
      <c r="C132" s="67"/>
      <c r="D132" s="64">
        <f t="shared" si="4"/>
        <v>11.2446048</v>
      </c>
      <c r="E132" s="34"/>
      <c r="F132" s="76" t="s">
        <v>81</v>
      </c>
      <c r="G132" s="76"/>
    </row>
    <row r="133" spans="1:7" ht="18">
      <c r="A133" s="62" t="s">
        <v>114</v>
      </c>
      <c r="B133" s="66">
        <v>3421</v>
      </c>
      <c r="C133" s="67"/>
      <c r="D133" s="64">
        <f t="shared" si="4"/>
        <v>11.2085644</v>
      </c>
      <c r="E133" s="34"/>
      <c r="F133" s="76" t="s">
        <v>81</v>
      </c>
      <c r="G133" s="76"/>
    </row>
    <row r="134" spans="1:7" ht="18">
      <c r="A134" s="62" t="s">
        <v>115</v>
      </c>
      <c r="B134" s="66">
        <v>3258</v>
      </c>
      <c r="C134" s="67"/>
      <c r="D134" s="64">
        <f t="shared" si="4"/>
        <v>10.6745112</v>
      </c>
      <c r="E134" s="34"/>
      <c r="F134" s="76" t="s">
        <v>81</v>
      </c>
      <c r="G134" s="76"/>
    </row>
  </sheetData>
  <mergeCells count="28">
    <mergeCell ref="F54:G54"/>
    <mergeCell ref="F67:G67"/>
    <mergeCell ref="B47:C47"/>
    <mergeCell ref="F71:G71"/>
    <mergeCell ref="F78:G78"/>
    <mergeCell ref="F85:G85"/>
    <mergeCell ref="F86:G86"/>
    <mergeCell ref="F88:G88"/>
    <mergeCell ref="F124:G124"/>
    <mergeCell ref="F126:G126"/>
    <mergeCell ref="F90:G90"/>
    <mergeCell ref="F91:G91"/>
    <mergeCell ref="F94:G94"/>
    <mergeCell ref="F117:G117"/>
    <mergeCell ref="F107:G107"/>
    <mergeCell ref="F108:G108"/>
    <mergeCell ref="F110:G110"/>
    <mergeCell ref="F111:G111"/>
    <mergeCell ref="F132:G132"/>
    <mergeCell ref="F133:G133"/>
    <mergeCell ref="F134:G134"/>
    <mergeCell ref="F119:G119"/>
    <mergeCell ref="F127:G127"/>
    <mergeCell ref="F128:G128"/>
    <mergeCell ref="F129:G129"/>
    <mergeCell ref="F131:G131"/>
    <mergeCell ref="F122:G122"/>
    <mergeCell ref="F123:G1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Fuller</cp:lastModifiedBy>
  <dcterms:created xsi:type="dcterms:W3CDTF">2007-05-09T13:51:09Z</dcterms:created>
  <dcterms:modified xsi:type="dcterms:W3CDTF">2007-05-10T09:55:51Z</dcterms:modified>
  <cp:category/>
  <cp:version/>
  <cp:contentType/>
  <cp:contentStatus/>
</cp:coreProperties>
</file>